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19296" windowHeight="10896"/>
  </bookViews>
  <sheets>
    <sheet name="Приложение 4" sheetId="18" r:id="rId1"/>
  </sheets>
  <definedNames>
    <definedName name="_xlnm.Print_Area" localSheetId="0">'Приложение 4'!$A$1:$F$46</definedName>
  </definedNames>
  <calcPr calcId="125725"/>
</workbook>
</file>

<file path=xl/calcChain.xml><?xml version="1.0" encoding="utf-8"?>
<calcChain xmlns="http://schemas.openxmlformats.org/spreadsheetml/2006/main">
  <c r="D21" i="18"/>
  <c r="D26"/>
  <c r="D42"/>
  <c r="F17"/>
  <c r="E17"/>
  <c r="D39"/>
  <c r="F24"/>
  <c r="D44"/>
  <c r="F44"/>
  <c r="E44"/>
  <c r="F42"/>
  <c r="E42"/>
  <c r="F39"/>
  <c r="E39"/>
  <c r="F37"/>
  <c r="E37"/>
  <c r="D37"/>
  <c r="E33"/>
  <c r="F33"/>
  <c r="F30"/>
  <c r="E30"/>
  <c r="F26"/>
  <c r="E26"/>
  <c r="E24"/>
  <c r="D24"/>
  <c r="F46" l="1"/>
  <c r="E46"/>
  <c r="D17"/>
  <c r="D30"/>
  <c r="D33"/>
  <c r="D46" l="1"/>
</calcChain>
</file>

<file path=xl/sharedStrings.xml><?xml version="1.0" encoding="utf-8"?>
<sst xmlns="http://schemas.openxmlformats.org/spreadsheetml/2006/main" count="78" uniqueCount="77">
  <si>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</si>
  <si>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</si>
  <si>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</si>
  <si>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</si>
  <si>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</si>
  <si>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0103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</si>
  <si>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</si>
  <si>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</si>
  <si>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</si>
  <si>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</si>
  <si>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</si>
  <si>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</si>
  <si>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</si>
  <si>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</si>
  <si>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</si>
  <si>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</si>
  <si>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</si>
  <si>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</si>
  <si>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</si>
  <si>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</si>
  <si>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</si>
  <si>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</si>
  <si>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</si>
  <si>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</si>
  <si>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</si>
  <si>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</si>
  <si>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</si>
  <si>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</si>
  <si>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</si>
  <si>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</si>
  <si>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</si>
  <si>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</si>
  <si>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</si>
  <si>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</si>
  <si>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</si>
  <si>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</si>
  <si>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</si>
  <si>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</si>
  <si>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</si>
  <si>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</si>
  <si>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</si>
  <si>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</si>
  <si>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</si>
  <si>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</si>
  <si>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</si>
  <si>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</si>
  <si>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</si>
  <si>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</si>
  <si>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</si>
  <si>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</si>
  <si>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</si>
  <si>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</si>
  <si>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</si>
  <si>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</si>
  <si>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</si>
  <si>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</si>
  <si>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 xml:space="preserve">по разделам и подразделам классификации расходов  бюджетов  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</si>
  <si>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</si>
  <si>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</si>
  <si>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</si>
  <si>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</si>
  <si>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</si>
  <si>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</si>
  <si>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(Приложение 4)</t>
  </si>
  <si>
    <t>2024 год сумма (тысяч рублей)</t>
  </si>
  <si>
    <t>УТВЕРЖДЕНO</t>
  </si>
  <si>
    <t>2025 год сумма (тысяч рублей)</t>
  </si>
  <si>
    <t>Коммунальное хозяйство</t>
  </si>
  <si>
    <t>0502</t>
  </si>
  <si>
    <t xml:space="preserve"> Приладожского городского поселения</t>
  </si>
  <si>
    <t>на 2024 год и на плановый период 2025 и 2026 годов</t>
  </si>
  <si>
    <t>2026 год сумма (тысяч рублей)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</si>
  <si>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</si>
  <si>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</si>
  <si>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от 13 декабря 2023 г.  № 45</t>
  </si>
  <si>
    <t>(в редакции решения совета депутатов</t>
  </si>
  <si>
    <t>от "17" июля 2024 г № 28)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</si>
</sst>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0"/>
      <name val="Arial Cyr"/>
      <charset val="204"/>
    </font>
    <font>
      <sz val="14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49" fontId="6" fillId="2" borderId="0" xfId="0" applyNumberFormat="1" applyFont="1" applyFill="1" applyAlignment="1">
      <alignment horizontal="center" vertical="top"/>
    </xf>
    <xf numFmtId="49" fontId="2" fillId="2" borderId="0" xfId="0" applyNumberFormat="1" applyFont="1" applyFill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2" borderId="2" xfId="0" quotePrefix="1" applyNumberFormat="1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49" fontId="8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0" fontId="10" fillId="2" borderId="0" xfId="0" applyFont="1" applyFill="1" applyAlignment="1">
      <alignment horizontal="right"/>
    </xf>
    <xf numFmtId="49" fontId="8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49" fontId="8" fillId="2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3" fillId="2" borderId="6" xfId="0" applyNumberFormat="1" applyFont="1" applyFill="1" applyBorder="1" applyAlignment="1">
      <alignment horizontal="center"/>
    </xf>
    <xf numFmtId="49" fontId="11" fillId="2" borderId="0" xfId="1" applyNumberFormat="1" applyFont="1" applyFill="1" applyBorder="1" applyAlignment="1" applyProtection="1">
      <alignment horizontal="right" vertical="center" wrapText="1"/>
    </xf>
    <xf numFmtId="164" fontId="1" fillId="2" borderId="6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/>
    </xf>
    <xf numFmtId="49" fontId="8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49" fontId="8" fillId="2" borderId="12" xfId="0" applyNumberFormat="1" applyFont="1" applyFill="1" applyBorder="1" applyAlignment="1">
      <alignment horizontal="center"/>
    </xf>
    <xf numFmtId="49" fontId="8" fillId="2" borderId="13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" fillId="0" borderId="11" xfId="0" applyFont="1" applyBorder="1"/>
    <xf numFmtId="0" fontId="9" fillId="0" borderId="13" xfId="0" applyFont="1" applyBorder="1" applyAlignment="1">
      <alignment horizontal="left" wrapText="1"/>
    </xf>
    <xf numFmtId="0" fontId="4" fillId="2" borderId="0" xfId="0" applyFont="1" applyFill="1" applyAlignment="1">
      <alignment horizontal="right"/>
    </xf>
    <xf numFmtId="49" fontId="4" fillId="2" borderId="0" xfId="1" applyNumberFormat="1" applyFont="1" applyFill="1" applyBorder="1" applyAlignment="1" applyProtection="1">
      <alignment horizontal="center" vertical="center" wrapText="1"/>
    </xf>
    <xf numFmtId="49" fontId="11" fillId="2" borderId="0" xfId="1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Alignment="1">
      <alignment horizontal="right"/>
    </xf>
    <xf numFmtId="49" fontId="4" fillId="2" borderId="0" xfId="1" applyNumberFormat="1" applyFont="1" applyFill="1" applyBorder="1" applyAlignment="1" applyProtection="1">
      <alignment horizontal="center" vertical="center"/>
    </xf>
    <xf numFmtId="0" fontId="14" fillId="2" borderId="0" xfId="0" applyFont="1" applyFill="1" applyAlignment="1">
      <alignment horizontal="right"/>
    </xf>
    <xf numFmtId="49" fontId="12" fillId="2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6"/>
  <sheetViews>
    <sheetView tabSelected="1" view="pageBreakPreview" zoomScaleSheetLayoutView="100" workbookViewId="0">
      <selection activeCell="A3" sqref="A3:F3"/>
    </sheetView>
  </sheetViews>
  <sheetFormatPr defaultRowHeight="13.2"/>
  <cols>
    <col min="1" max="1" width="82.5546875" customWidth="1"/>
    <col min="2" max="2" width="12.44140625" style="11" customWidth="1"/>
    <col min="3" max="3" width="11.88671875" style="11" customWidth="1"/>
    <col min="4" max="4" width="15.6640625" style="11" customWidth="1"/>
    <col min="5" max="5" width="19.109375" style="11" customWidth="1"/>
    <col min="6" max="6" width="17.6640625" style="11" customWidth="1"/>
  </cols>
  <sheetData>
    <row r="1" spans="1:10" ht="20.25" customHeight="1">
      <c r="A1" s="54" t="s">
        <v>65</v>
      </c>
      <c r="B1" s="54"/>
      <c r="C1" s="54"/>
      <c r="D1" s="54"/>
      <c r="E1" s="54"/>
      <c r="F1" s="54"/>
      <c r="G1" s="19"/>
      <c r="H1" s="19"/>
    </row>
    <row r="2" spans="1:10" ht="21">
      <c r="A2" s="50" t="s">
        <v>39</v>
      </c>
      <c r="B2" s="50"/>
      <c r="C2" s="50"/>
      <c r="D2" s="50"/>
      <c r="E2" s="50"/>
      <c r="F2" s="50"/>
      <c r="G2" s="19"/>
      <c r="H2" s="19"/>
      <c r="I2" s="19"/>
      <c r="J2" s="19"/>
    </row>
    <row r="3" spans="1:10" ht="21">
      <c r="A3" s="50" t="s">
        <v>69</v>
      </c>
      <c r="B3" s="50"/>
      <c r="C3" s="50"/>
      <c r="D3" s="50"/>
      <c r="E3" s="50"/>
      <c r="F3" s="50"/>
      <c r="G3" s="19"/>
      <c r="H3" s="19"/>
      <c r="I3" s="19"/>
      <c r="J3" s="19"/>
    </row>
    <row r="4" spans="1:10" ht="21">
      <c r="A4" s="50" t="s">
        <v>45</v>
      </c>
      <c r="B4" s="50"/>
      <c r="C4" s="50"/>
      <c r="D4" s="50"/>
      <c r="E4" s="50"/>
      <c r="F4" s="50"/>
      <c r="G4" s="19"/>
      <c r="H4" s="19"/>
      <c r="I4" s="19"/>
      <c r="J4" s="19"/>
    </row>
    <row r="5" spans="1:10" ht="21">
      <c r="A5" s="50" t="s">
        <v>46</v>
      </c>
      <c r="B5" s="50"/>
      <c r="C5" s="50"/>
      <c r="D5" s="50"/>
      <c r="E5" s="50"/>
      <c r="F5" s="50"/>
      <c r="G5" s="19"/>
      <c r="H5" s="19"/>
      <c r="I5" s="19"/>
      <c r="J5" s="19"/>
    </row>
    <row r="6" spans="1:10" ht="21">
      <c r="A6" s="50" t="s">
        <v>74</v>
      </c>
      <c r="B6" s="50"/>
      <c r="C6" s="50"/>
      <c r="D6" s="50"/>
      <c r="E6" s="50"/>
      <c r="F6" s="50"/>
      <c r="G6" s="19"/>
      <c r="H6" s="19"/>
      <c r="I6" s="19"/>
      <c r="J6" s="19"/>
    </row>
    <row r="7" spans="1:10" ht="21">
      <c r="A7" s="51" t="s">
        <v>63</v>
      </c>
      <c r="B7" s="51"/>
      <c r="C7" s="51"/>
      <c r="D7" s="51"/>
      <c r="E7" s="51"/>
      <c r="F7" s="51"/>
      <c r="G7" s="12"/>
      <c r="H7" s="12"/>
    </row>
    <row r="8" spans="1:10" ht="21">
      <c r="A8" s="48"/>
      <c r="B8" s="48"/>
      <c r="C8" s="53" t="s">
        <v>75</v>
      </c>
      <c r="D8" s="53"/>
      <c r="E8" s="53"/>
      <c r="F8" s="53"/>
      <c r="G8" s="12"/>
      <c r="H8" s="12"/>
    </row>
    <row r="9" spans="1:10" ht="21">
      <c r="A9" s="48"/>
      <c r="B9" s="48"/>
      <c r="C9" s="53" t="s">
        <v>76</v>
      </c>
      <c r="D9" s="53"/>
      <c r="E9" s="53"/>
      <c r="F9" s="53"/>
      <c r="G9" s="12"/>
      <c r="H9" s="12"/>
    </row>
    <row r="10" spans="1:10" ht="21">
      <c r="A10" s="35"/>
      <c r="B10" s="53"/>
      <c r="C10" s="53"/>
      <c r="D10" s="53"/>
      <c r="E10" s="53"/>
      <c r="F10" s="53"/>
      <c r="G10" s="12"/>
      <c r="H10" s="12"/>
    </row>
    <row r="11" spans="1:10" ht="20.399999999999999">
      <c r="A11" s="52" t="s">
        <v>38</v>
      </c>
      <c r="B11" s="52"/>
      <c r="C11" s="52"/>
      <c r="D11" s="52"/>
      <c r="E11" s="52"/>
      <c r="F11" s="52"/>
    </row>
    <row r="12" spans="1:10" ht="28.5" customHeight="1">
      <c r="A12" s="52" t="s">
        <v>69</v>
      </c>
      <c r="B12" s="52"/>
      <c r="C12" s="52"/>
      <c r="D12" s="52"/>
      <c r="E12" s="52"/>
      <c r="F12" s="52"/>
    </row>
    <row r="13" spans="1:10" ht="20.25" customHeight="1">
      <c r="A13" s="49" t="s">
        <v>56</v>
      </c>
      <c r="B13" s="49"/>
      <c r="C13" s="49"/>
      <c r="D13" s="49"/>
      <c r="E13" s="49"/>
      <c r="F13" s="49"/>
    </row>
    <row r="14" spans="1:10" ht="25.5" customHeight="1">
      <c r="A14" s="49" t="s">
        <v>70</v>
      </c>
      <c r="B14" s="49"/>
      <c r="C14" s="49"/>
      <c r="D14" s="49"/>
      <c r="E14" s="49"/>
      <c r="F14" s="49"/>
    </row>
    <row r="15" spans="1:10" ht="13.8" thickBot="1">
      <c r="A15" s="36"/>
      <c r="B15" s="1"/>
      <c r="C15" s="2"/>
      <c r="D15" s="2"/>
      <c r="E15" s="2"/>
      <c r="F15" s="2"/>
    </row>
    <row r="16" spans="1:10" ht="35.4" customHeight="1" thickTop="1" thickBot="1">
      <c r="A16" s="37" t="s">
        <v>0</v>
      </c>
      <c r="B16" s="3" t="s">
        <v>1</v>
      </c>
      <c r="C16" s="4" t="s">
        <v>2</v>
      </c>
      <c r="D16" s="4" t="s">
        <v>64</v>
      </c>
      <c r="E16" s="4" t="s">
        <v>66</v>
      </c>
      <c r="F16" s="4" t="s">
        <v>71</v>
      </c>
    </row>
    <row r="17" spans="1:6" ht="18" thickTop="1">
      <c r="A17" s="38" t="s">
        <v>3</v>
      </c>
      <c r="B17" s="5" t="s">
        <v>4</v>
      </c>
      <c r="C17" s="6"/>
      <c r="D17" s="7">
        <f>SUM(D18:D23)</f>
        <v>26981.699999999997</v>
      </c>
      <c r="E17" s="7">
        <f>SUM(E18:E23)</f>
        <v>21219.5</v>
      </c>
      <c r="F17" s="7">
        <f>SUM(F18:F23)</f>
        <v>21493</v>
      </c>
    </row>
    <row r="18" spans="1:6" ht="52.5" customHeight="1">
      <c r="A18" s="39" t="s">
        <v>49</v>
      </c>
      <c r="B18" s="8"/>
      <c r="C18" s="9" t="s">
        <v>48</v>
      </c>
      <c r="D18" s="21">
        <v>2066.6999999999998</v>
      </c>
      <c r="E18" s="21">
        <v>2141.3000000000002</v>
      </c>
      <c r="F18" s="21">
        <v>2226.5</v>
      </c>
    </row>
    <row r="19" spans="1:6" ht="59.25" customHeight="1">
      <c r="A19" s="39" t="s">
        <v>73</v>
      </c>
      <c r="B19" s="8"/>
      <c r="C19" s="9" t="s">
        <v>5</v>
      </c>
      <c r="D19" s="21">
        <v>1184.2</v>
      </c>
      <c r="E19" s="21">
        <v>1053.5999999999999</v>
      </c>
      <c r="F19" s="21">
        <v>1085.4000000000001</v>
      </c>
    </row>
    <row r="20" spans="1:6" ht="54">
      <c r="A20" s="39" t="s">
        <v>72</v>
      </c>
      <c r="B20" s="10"/>
      <c r="C20" s="9" t="s">
        <v>6</v>
      </c>
      <c r="D20" s="21">
        <v>15413.2</v>
      </c>
      <c r="E20" s="21">
        <v>17274.8</v>
      </c>
      <c r="F20" s="21">
        <v>17427.3</v>
      </c>
    </row>
    <row r="21" spans="1:6" ht="36">
      <c r="A21" s="39" t="s">
        <v>47</v>
      </c>
      <c r="B21" s="10"/>
      <c r="C21" s="9" t="s">
        <v>7</v>
      </c>
      <c r="D21" s="21">
        <f>298.7+84.3</f>
        <v>383</v>
      </c>
      <c r="E21" s="21">
        <v>0</v>
      </c>
      <c r="F21" s="21">
        <v>0</v>
      </c>
    </row>
    <row r="22" spans="1:6" ht="18">
      <c r="A22" s="39" t="s">
        <v>8</v>
      </c>
      <c r="B22" s="10"/>
      <c r="C22" s="9" t="s">
        <v>9</v>
      </c>
      <c r="D22" s="21">
        <v>700</v>
      </c>
      <c r="E22" s="21">
        <v>450</v>
      </c>
      <c r="F22" s="21">
        <v>450</v>
      </c>
    </row>
    <row r="23" spans="1:6" ht="18">
      <c r="A23" s="40" t="s">
        <v>10</v>
      </c>
      <c r="B23" s="22"/>
      <c r="C23" s="23" t="s">
        <v>11</v>
      </c>
      <c r="D23" s="24">
        <v>7234.6</v>
      </c>
      <c r="E23" s="24">
        <v>299.8</v>
      </c>
      <c r="F23" s="24">
        <v>303.8</v>
      </c>
    </row>
    <row r="24" spans="1:6" ht="25.5" customHeight="1">
      <c r="A24" s="41" t="s">
        <v>55</v>
      </c>
      <c r="B24" s="13" t="s">
        <v>52</v>
      </c>
      <c r="C24" s="13"/>
      <c r="D24" s="15">
        <f t="shared" ref="D24:E24" si="0">D25</f>
        <v>346.4</v>
      </c>
      <c r="E24" s="15">
        <f t="shared" si="0"/>
        <v>380.3</v>
      </c>
      <c r="F24" s="15">
        <f>F25</f>
        <v>414.8</v>
      </c>
    </row>
    <row r="25" spans="1:6" ht="30.75" customHeight="1">
      <c r="A25" s="39" t="s">
        <v>54</v>
      </c>
      <c r="B25" s="25"/>
      <c r="C25" s="10" t="s">
        <v>53</v>
      </c>
      <c r="D25" s="21">
        <v>346.4</v>
      </c>
      <c r="E25" s="21">
        <v>380.3</v>
      </c>
      <c r="F25" s="21">
        <v>414.8</v>
      </c>
    </row>
    <row r="26" spans="1:6" ht="40.5" customHeight="1">
      <c r="A26" s="41" t="s">
        <v>12</v>
      </c>
      <c r="B26" s="13" t="s">
        <v>13</v>
      </c>
      <c r="C26" s="13"/>
      <c r="D26" s="15">
        <f t="shared" ref="D26:E26" si="1">SUM(D27:D29)</f>
        <v>560</v>
      </c>
      <c r="E26" s="15">
        <f t="shared" si="1"/>
        <v>654.4</v>
      </c>
      <c r="F26" s="15">
        <f>SUM(F27:F29)</f>
        <v>654.4</v>
      </c>
    </row>
    <row r="27" spans="1:6" ht="23.25" customHeight="1">
      <c r="A27" s="42" t="s">
        <v>57</v>
      </c>
      <c r="B27" s="25"/>
      <c r="C27" s="10" t="s">
        <v>14</v>
      </c>
      <c r="D27" s="21">
        <v>434.4</v>
      </c>
      <c r="E27" s="21">
        <v>534.4</v>
      </c>
      <c r="F27" s="21">
        <v>534.4</v>
      </c>
    </row>
    <row r="28" spans="1:6" ht="40.5" customHeight="1">
      <c r="A28" s="42" t="s">
        <v>58</v>
      </c>
      <c r="B28" s="25"/>
      <c r="C28" s="10" t="s">
        <v>40</v>
      </c>
      <c r="D28" s="21">
        <v>115.6</v>
      </c>
      <c r="E28" s="21">
        <v>110</v>
      </c>
      <c r="F28" s="21">
        <v>110</v>
      </c>
    </row>
    <row r="29" spans="1:6" ht="36">
      <c r="A29" s="40" t="s">
        <v>42</v>
      </c>
      <c r="B29" s="26"/>
      <c r="C29" s="22" t="s">
        <v>41</v>
      </c>
      <c r="D29" s="24">
        <v>10</v>
      </c>
      <c r="E29" s="24">
        <v>10</v>
      </c>
      <c r="F29" s="24">
        <v>10</v>
      </c>
    </row>
    <row r="30" spans="1:6" ht="17.399999999999999">
      <c r="A30" s="41" t="s">
        <v>15</v>
      </c>
      <c r="B30" s="13" t="s">
        <v>16</v>
      </c>
      <c r="C30" s="13"/>
      <c r="D30" s="15">
        <f t="shared" ref="D30:E30" si="2">SUM(D31:D32)</f>
        <v>20764.900000000001</v>
      </c>
      <c r="E30" s="15">
        <f t="shared" si="2"/>
        <v>31783.200000000001</v>
      </c>
      <c r="F30" s="15">
        <f>SUM(F31:F32)</f>
        <v>1119.2</v>
      </c>
    </row>
    <row r="31" spans="1:6" ht="18">
      <c r="A31" s="39" t="s">
        <v>17</v>
      </c>
      <c r="B31" s="25"/>
      <c r="C31" s="10" t="s">
        <v>18</v>
      </c>
      <c r="D31" s="21">
        <v>20313.2</v>
      </c>
      <c r="E31" s="21">
        <v>31223.200000000001</v>
      </c>
      <c r="F31" s="21">
        <v>559.20000000000005</v>
      </c>
    </row>
    <row r="32" spans="1:6" ht="18">
      <c r="A32" s="43" t="s">
        <v>19</v>
      </c>
      <c r="B32" s="17"/>
      <c r="C32" s="17" t="s">
        <v>20</v>
      </c>
      <c r="D32" s="20">
        <v>451.7</v>
      </c>
      <c r="E32" s="20">
        <v>560</v>
      </c>
      <c r="F32" s="20">
        <v>560</v>
      </c>
    </row>
    <row r="33" spans="1:6" ht="18">
      <c r="A33" s="41" t="s">
        <v>21</v>
      </c>
      <c r="B33" s="13" t="s">
        <v>22</v>
      </c>
      <c r="C33" s="14"/>
      <c r="D33" s="15">
        <f>SUM(D34:D36)</f>
        <v>37701.1</v>
      </c>
      <c r="E33" s="15">
        <f>SUM(E34:E36)</f>
        <v>3909.1</v>
      </c>
      <c r="F33" s="15">
        <f>SUM(F34:F36)</f>
        <v>3773</v>
      </c>
    </row>
    <row r="34" spans="1:6" ht="18">
      <c r="A34" s="44" t="s">
        <v>23</v>
      </c>
      <c r="B34" s="27"/>
      <c r="C34" s="28" t="s">
        <v>24</v>
      </c>
      <c r="D34" s="29">
        <v>1783.2</v>
      </c>
      <c r="E34" s="29">
        <v>805</v>
      </c>
      <c r="F34" s="29">
        <v>578.9</v>
      </c>
    </row>
    <row r="35" spans="1:6" ht="18">
      <c r="A35" s="39" t="s">
        <v>67</v>
      </c>
      <c r="B35" s="25"/>
      <c r="C35" s="10" t="s">
        <v>68</v>
      </c>
      <c r="D35" s="21">
        <v>1671.8</v>
      </c>
      <c r="E35" s="21">
        <v>0</v>
      </c>
      <c r="F35" s="21">
        <v>0</v>
      </c>
    </row>
    <row r="36" spans="1:6" ht="24.15" customHeight="1">
      <c r="A36" s="40" t="s">
        <v>44</v>
      </c>
      <c r="B36" s="26"/>
      <c r="C36" s="22" t="s">
        <v>43</v>
      </c>
      <c r="D36" s="24">
        <v>34246.1</v>
      </c>
      <c r="E36" s="24">
        <v>3104.1</v>
      </c>
      <c r="F36" s="24">
        <v>3194.1</v>
      </c>
    </row>
    <row r="37" spans="1:6" ht="24.15" customHeight="1">
      <c r="A37" s="41" t="s">
        <v>59</v>
      </c>
      <c r="B37" s="13" t="s">
        <v>60</v>
      </c>
      <c r="C37" s="14"/>
      <c r="D37" s="15">
        <f>D38</f>
        <v>30</v>
      </c>
      <c r="E37" s="15">
        <f>E38</f>
        <v>30</v>
      </c>
      <c r="F37" s="15">
        <f>F38</f>
        <v>30</v>
      </c>
    </row>
    <row r="38" spans="1:6" ht="40.5" customHeight="1">
      <c r="A38" s="45" t="s">
        <v>61</v>
      </c>
      <c r="B38" s="16"/>
      <c r="C38" s="17" t="s">
        <v>62</v>
      </c>
      <c r="D38" s="18">
        <v>30</v>
      </c>
      <c r="E38" s="18">
        <v>30</v>
      </c>
      <c r="F38" s="18">
        <v>30</v>
      </c>
    </row>
    <row r="39" spans="1:6" ht="17.399999999999999">
      <c r="A39" s="41" t="s">
        <v>25</v>
      </c>
      <c r="B39" s="13" t="s">
        <v>26</v>
      </c>
      <c r="C39" s="13"/>
      <c r="D39" s="15">
        <f t="shared" ref="D39:E39" si="3">SUM(D40:D41)</f>
        <v>25909.5</v>
      </c>
      <c r="E39" s="15">
        <f t="shared" si="3"/>
        <v>22699.5</v>
      </c>
      <c r="F39" s="15">
        <f>SUM(F40:F41)</f>
        <v>22052.3</v>
      </c>
    </row>
    <row r="40" spans="1:6" ht="18">
      <c r="A40" s="44" t="s">
        <v>27</v>
      </c>
      <c r="B40" s="28"/>
      <c r="C40" s="28" t="s">
        <v>28</v>
      </c>
      <c r="D40" s="29">
        <v>25586.9</v>
      </c>
      <c r="E40" s="29">
        <v>22499.5</v>
      </c>
      <c r="F40" s="29">
        <v>21852.3</v>
      </c>
    </row>
    <row r="41" spans="1:6" ht="18">
      <c r="A41" s="40" t="s">
        <v>30</v>
      </c>
      <c r="B41" s="22"/>
      <c r="C41" s="22" t="s">
        <v>29</v>
      </c>
      <c r="D41" s="24">
        <v>322.60000000000002</v>
      </c>
      <c r="E41" s="24">
        <v>200</v>
      </c>
      <c r="F41" s="24">
        <v>200</v>
      </c>
    </row>
    <row r="42" spans="1:6" ht="18">
      <c r="A42" s="41" t="s">
        <v>32</v>
      </c>
      <c r="B42" s="13" t="s">
        <v>33</v>
      </c>
      <c r="C42" s="14"/>
      <c r="D42" s="15">
        <f>SUM(D43:D43)</f>
        <v>692.9</v>
      </c>
      <c r="E42" s="15">
        <f>SUM(E43:E43)</f>
        <v>724.7</v>
      </c>
      <c r="F42" s="15">
        <f>SUM(F43:F43)</f>
        <v>758.1</v>
      </c>
    </row>
    <row r="43" spans="1:6" ht="18">
      <c r="A43" s="44" t="s">
        <v>34</v>
      </c>
      <c r="B43" s="28"/>
      <c r="C43" s="28" t="s">
        <v>35</v>
      </c>
      <c r="D43" s="29">
        <v>692.9</v>
      </c>
      <c r="E43" s="29">
        <v>724.7</v>
      </c>
      <c r="F43" s="29">
        <v>758.1</v>
      </c>
    </row>
    <row r="44" spans="1:6" ht="17.399999999999999">
      <c r="A44" s="41" t="s">
        <v>31</v>
      </c>
      <c r="B44" s="13" t="s">
        <v>36</v>
      </c>
      <c r="C44" s="13"/>
      <c r="D44" s="15">
        <f t="shared" ref="D44:E44" si="4">D45</f>
        <v>110</v>
      </c>
      <c r="E44" s="15">
        <f t="shared" si="4"/>
        <v>110</v>
      </c>
      <c r="F44" s="15">
        <f>F45</f>
        <v>120</v>
      </c>
    </row>
    <row r="45" spans="1:6" ht="18.600000000000001" thickBot="1">
      <c r="A45" s="46" t="s">
        <v>51</v>
      </c>
      <c r="B45" s="32"/>
      <c r="C45" s="30" t="s">
        <v>50</v>
      </c>
      <c r="D45" s="31">
        <v>110</v>
      </c>
      <c r="E45" s="31">
        <v>110</v>
      </c>
      <c r="F45" s="31">
        <v>120</v>
      </c>
    </row>
    <row r="46" spans="1:6" ht="35.4" customHeight="1" thickBot="1">
      <c r="A46" s="47" t="s">
        <v>37</v>
      </c>
      <c r="B46" s="33"/>
      <c r="C46" s="33"/>
      <c r="D46" s="34">
        <f>D17+D24+D26+D30+D33+D39+D42+D44+D37</f>
        <v>113096.5</v>
      </c>
      <c r="E46" s="34">
        <f>E17+E24+E26+E30+E33+E39+E42+E44+E37</f>
        <v>81510.7</v>
      </c>
      <c r="F46" s="34">
        <f>F17+F24+F26+F30+F33+F39+F42+F44+F37</f>
        <v>50414.799999999996</v>
      </c>
    </row>
  </sheetData>
  <mergeCells count="14">
    <mergeCell ref="A5:F5"/>
    <mergeCell ref="A1:F1"/>
    <mergeCell ref="A2:F2"/>
    <mergeCell ref="A3:F3"/>
    <mergeCell ref="A4:F4"/>
    <mergeCell ref="A13:F13"/>
    <mergeCell ref="A14:F14"/>
    <mergeCell ref="A6:F6"/>
    <mergeCell ref="A7:F7"/>
    <mergeCell ref="A11:F11"/>
    <mergeCell ref="A12:F12"/>
    <mergeCell ref="B10:F10"/>
    <mergeCell ref="C8:F8"/>
    <mergeCell ref="C9:F9"/>
  </mergeCells>
  <printOptions horizontalCentered="1"/>
  <pageMargins left="1.1023622047244095" right="0.9055118110236221" top="0.78740157480314965" bottom="0.78740157480314965" header="0.51181102362204722" footer="0.51181102362204722"/>
  <pageSetup paperSize="9" scale="51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кей</cp:lastModifiedBy>
  <cp:lastPrinted>2023-12-12T08:42:17Z</cp:lastPrinted>
  <dcterms:created xsi:type="dcterms:W3CDTF">2015-02-17T06:06:32Z</dcterms:created>
  <dcterms:modified xsi:type="dcterms:W3CDTF">2024-07-16T12:44:18Z</dcterms:modified>
</cp:coreProperties>
</file>