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5" windowWidth="11310" windowHeight="6660"/>
  </bookViews>
  <sheets>
    <sheet name="Приложение 1  декабрь (2)" sheetId="87" r:id="rId1"/>
  </sheets>
  <calcPr calcId="124519"/>
</workbook>
</file>

<file path=xl/calcChain.xml><?xml version="1.0" encoding="utf-8"?>
<calcChain xmlns="http://schemas.openxmlformats.org/spreadsheetml/2006/main">
  <c r="E67" i="87"/>
  <c r="G71"/>
  <c r="F71"/>
  <c r="E71"/>
  <c r="G67"/>
  <c r="F67"/>
  <c r="G65"/>
  <c r="G64"/>
  <c r="F65"/>
  <c r="F64"/>
  <c r="E65"/>
  <c r="G61"/>
  <c r="F61"/>
  <c r="E61"/>
  <c r="E57"/>
  <c r="E56"/>
  <c r="E51"/>
  <c r="G56"/>
  <c r="G51"/>
  <c r="F56"/>
  <c r="F51"/>
  <c r="G49"/>
  <c r="G48"/>
  <c r="G47"/>
  <c r="F49"/>
  <c r="F48"/>
  <c r="F47"/>
  <c r="E49"/>
  <c r="G44"/>
  <c r="F44"/>
  <c r="E44"/>
  <c r="G41"/>
  <c r="F41"/>
  <c r="E41"/>
  <c r="G38"/>
  <c r="F38"/>
  <c r="E38"/>
  <c r="G35"/>
  <c r="F35"/>
  <c r="E35"/>
  <c r="G30"/>
  <c r="F30"/>
  <c r="E30"/>
  <c r="G28"/>
  <c r="F28"/>
  <c r="E28"/>
  <c r="G25"/>
  <c r="F25"/>
  <c r="E25"/>
  <c r="G23"/>
  <c r="F23"/>
  <c r="E23"/>
  <c r="G21"/>
  <c r="F21"/>
  <c r="E21"/>
  <c r="G19"/>
  <c r="G18"/>
  <c r="F19"/>
  <c r="F18"/>
  <c r="F17"/>
  <c r="E19"/>
  <c r="E64"/>
  <c r="E48"/>
  <c r="E47"/>
  <c r="E18"/>
  <c r="G17"/>
  <c r="E17"/>
</calcChain>
</file>

<file path=xl/sharedStrings.xml><?xml version="1.0" encoding="utf-8"?>
<sst xmlns="http://schemas.openxmlformats.org/spreadsheetml/2006/main" count="120" uniqueCount="119">
  <si>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</si>
  <si>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</si>
  <si>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</si>
  <si>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</si>
  <si>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</si>
  <si>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</si>
  <si>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</si>
  <si>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</si>
  <si>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</si>
  <si>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</si>
  <si>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</si>
  <si>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</si>
  <si>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</si>
  <si>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</si>
  <si>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</si>
  <si>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</si>
  <si>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</si>
  <si>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</si>
  <si>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</si>
  <si>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</si>
  <si>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</si>
  <si>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</si>
  <si>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</si>
  <si>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</si>
  <si>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</si>
  <si>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2 02 00000 00 0000 000</t>
  </si>
  <si>
    <t>Безвозмездные поступления от других бюджетов бюджетной системы РФ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</si>
  <si>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</si>
  <si>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</si>
  <si>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</si>
  <si>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</si>
  <si>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1 14 06000 00 0000 430</t>
  </si>
  <si>
    <t>УТВЕРЖДЕНЫ</t>
  </si>
  <si>
    <t xml:space="preserve">Безвозмездные поступления </t>
  </si>
  <si>
    <t>1 13 00000 00 0000 000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</si>
  <si>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</si>
  <si>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</si>
  <si>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</si>
  <si>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</si>
  <si>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</si>
  <si>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</si>
  <si>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</si>
  <si>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</si>
  <si>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1 13 01000 00 0000 130</t>
  </si>
  <si>
    <t>Доходы от оказания платных услуг  (работ)</t>
  </si>
  <si>
    <t>муниципального образования</t>
  </si>
  <si>
    <t>Приладожское городское поселение</t>
  </si>
  <si>
    <t>Кировского муниципального района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</si>
  <si>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</si>
  <si>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</si>
  <si>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</si>
  <si>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</si>
  <si>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</si>
  <si>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Субвенции бюджетам городских поселений на выполнение передаваемых полномочий субъектов РФ</t>
  </si>
  <si>
    <t>Субсидии бюджетам бюджетной системы РФ (межбюджетные субсидии)</t>
  </si>
  <si>
    <t>Прочие субсидии бюджетам городских  поселений, в том числе:</t>
  </si>
  <si>
    <t>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из них:</t>
  </si>
  <si>
    <t>Субсидии бюджетам городских поселений на осуществление дорожной деятельности в отношении автомобильных дорог общего пользования , а также капитального ремонта и ремонта дворовых территорий многоквартирных домов , проездов к дворовым территориям многоквартирных домов населенных пунктов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</si>
  <si>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</si>
  <si>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(Приложение 1)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</si>
  <si>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</si>
  <si>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2 02 10000 00 0000 150 </t>
  </si>
  <si>
    <t>2 02 20000 00 0000 150</t>
  </si>
  <si>
    <t>2 02 20216 13 0000 150</t>
  </si>
  <si>
    <t>2 02 29999 13 0000 150</t>
  </si>
  <si>
    <t>2 02 30000 00 0000 150</t>
  </si>
  <si>
    <t>2 02 30024 13 0000 150</t>
  </si>
  <si>
    <t>2 02 35118 13 0000 150</t>
  </si>
  <si>
    <t>в рамках государственной программы Ленинградской области "Устойчивое общественное развитие в Ленинградской области"</t>
  </si>
  <si>
    <t>2 02 25497 13 0000 150</t>
  </si>
  <si>
    <t>Субсидии бюджетам городских поселений на реализацию мероприятий по обеспечению жильем молодых семей</t>
  </si>
  <si>
    <t>2 02 25555 13 0000 150</t>
  </si>
  <si>
    <t>Субсидии бюджетам городских поселений на реализацию программ формирования современной городской среды</t>
  </si>
  <si>
    <t>2 02 20077 13 0000 150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</si>
  <si>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</si>
  <si>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2 02 16001 13 0000 150</t>
  </si>
  <si>
    <t>2022 год</t>
  </si>
  <si>
    <t>2023 год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</si>
  <si>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</si>
  <si>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</si>
  <si>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</si>
  <si>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</si>
  <si>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</si>
  <si>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</si>
  <si>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</si>
  <si>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2 02 40000 00 0000 150</t>
  </si>
  <si>
    <t>Иные межбюджетные трансферты</t>
  </si>
  <si>
    <t>2 02 49999 13 0000 150</t>
  </si>
  <si>
    <t>Прочие межбюджетные транферты, передаваемые бюджетам городских поселений, в том числе:</t>
  </si>
  <si>
    <t>1 17 00000 00 0000 000</t>
  </si>
  <si>
    <t>Прочие неналоговые доходы</t>
  </si>
  <si>
    <t>1 17 05000 00 0000 180</t>
  </si>
  <si>
    <t>1 17 15000 00 0000 150</t>
  </si>
  <si>
    <t>Инициативные платежи</t>
  </si>
  <si>
    <t>в рамках государственной программы Ленинградской области "Развитие культуры в Ленинградской области"</t>
  </si>
  <si>
    <t>в рамках государственной программы Ленинградской области "Формирование городской среды и обеспечение качественным жильем граждан на территории Ленинградской области"</t>
  </si>
  <si>
    <t>в рамках государственной программы Ленинградской области "Охрана окружающей среды Ленинградской области"</t>
  </si>
  <si>
    <t>Прогнозируемые поступления
налоговых, неналоговых доходов и безвозмездных поступлений в бюджет                                                           муниципального образования Приладожское городское поселение Кировского муниципального района Ленинградской области по кодам видов доходов на  2022 год и на плановый период 2023 и 2024 годов</t>
  </si>
  <si>
    <t>2024 год</t>
  </si>
  <si>
    <t>от 7 декабря  2021 г. № 22</t>
  </si>
  <si>
    <t>(в редакции решения совета депутатов</t>
  </si>
  <si>
    <t>2 02 40014 13 0000 150</t>
  </si>
  <si>
    <t>Межбюджетные трансферты, передаваемые бюджетам городских поселений 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соглашениями, в том числе:</t>
  </si>
  <si>
    <t>на поддержку мер по обеспечению сбалансированности бюджетов поселений в целях финансового обеспечения исполнения расходных обязательств по реализации Указа Президента РФ от 7 мая 2012 года №597</t>
  </si>
  <si>
    <t>1 13 02000 00 0000 130</t>
  </si>
  <si>
    <t>Доходы  от компенсации затрат государства</t>
  </si>
  <si>
    <t>2 03 00000 00 0000 000</t>
  </si>
  <si>
    <t>Безвозмездные поступления от государственных (муниципальных) организаций</t>
  </si>
  <si>
    <t xml:space="preserve">2 03 05010 13 0000 150
</t>
  </si>
  <si>
    <t xml:space="preserve">
Предоставление государственными (муниципальными) организациями грантов для получателей средств бюджетов городских поселений</t>
  </si>
  <si>
    <t>1 16 00000 00 0000 000</t>
  </si>
  <si>
    <t>Штрафы, санкции, возмещение ущерба</t>
  </si>
  <si>
    <r>
      <t xml:space="preserve">1 16 07000 </t>
    </r>
    <r>
      <rPr>
        <sz val="12"/>
        <rFont val="Times New Roman"/>
        <family val="1"/>
        <charset val="204"/>
      </rPr>
      <t>00</t>
    </r>
    <r>
      <rPr>
        <sz val="12"/>
        <rFont val="Times New Roman"/>
        <family val="1"/>
      </rPr>
      <t xml:space="preserve"> 0000 140</t>
    </r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</si>
  <si>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</si>
  <si>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1 16 02000 02 0000 140
</t>
  </si>
  <si>
    <t>Административные штрафы, установленные законами субъектов Российской Федерации об административных правонарушениях</t>
  </si>
  <si>
    <t>на оказание дополнительной финансовой помощи</t>
  </si>
  <si>
    <t xml:space="preserve">грант за достижение показателей деятельности органов исполнительной власти субъектов РФ  </t>
  </si>
  <si>
    <t>от 21 декабря 2022 г. № 45 )</t>
  </si>
</sst>
</file>

<file path=xl/styles.xml><?xml version="1.0" encoding="utf-8"?>
<styleSheet xmlns="http://schemas.openxmlformats.org/spreadsheetml/2006/main">
  <numFmts count="4">
    <numFmt numFmtId="174" formatCode="0.0"/>
    <numFmt numFmtId="175" formatCode="#,##0.0"/>
    <numFmt numFmtId="177" formatCode="_-* #,##0.0\ _₽_-;\-* #,##0.0\ _₽_-;_-* &quot;-&quot;?\ _₽_-;_-@_-"/>
    <numFmt numFmtId="178" formatCode="#,##0.0_ ;\-#,##0.0\ "/>
  </numFmts>
  <fonts count="10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left"/>
    </xf>
    <xf numFmtId="175" fontId="5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Fill="1" applyBorder="1"/>
    <xf numFmtId="175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/>
    <xf numFmtId="175" fontId="5" fillId="2" borderId="1" xfId="0" applyNumberFormat="1" applyFont="1" applyFill="1" applyBorder="1" applyAlignment="1">
      <alignment horizontal="center"/>
    </xf>
    <xf numFmtId="175" fontId="6" fillId="0" borderId="1" xfId="0" applyNumberFormat="1" applyFont="1" applyFill="1" applyBorder="1" applyAlignment="1">
      <alignment horizontal="center"/>
    </xf>
    <xf numFmtId="175" fontId="6" fillId="0" borderId="1" xfId="0" applyNumberFormat="1" applyFont="1" applyBorder="1" applyAlignment="1">
      <alignment horizontal="center" wrapText="1"/>
    </xf>
    <xf numFmtId="175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175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1" fillId="0" borderId="3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174" fontId="2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75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1" xfId="0" applyFont="1" applyBorder="1"/>
    <xf numFmtId="175" fontId="2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wrapText="1"/>
    </xf>
    <xf numFmtId="0" fontId="6" fillId="0" borderId="1" xfId="0" applyFont="1" applyFill="1" applyBorder="1"/>
    <xf numFmtId="175" fontId="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177" fontId="5" fillId="0" borderId="1" xfId="0" applyNumberFormat="1" applyFont="1" applyBorder="1" applyAlignment="1">
      <alignment horizontal="center"/>
    </xf>
    <xf numFmtId="178" fontId="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2" fillId="0" borderId="5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0" fontId="2" fillId="2" borderId="5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tabSelected="1" zoomScaleNormal="100" zoomScaleSheetLayoutView="100" workbookViewId="0">
      <selection activeCell="E9" sqref="E9:G9"/>
    </sheetView>
  </sheetViews>
  <sheetFormatPr defaultRowHeight="15.75"/>
  <cols>
    <col min="1" max="1" width="24.28515625" style="1" customWidth="1"/>
    <col min="2" max="3" width="9.140625" style="1" customWidth="1"/>
    <col min="4" max="4" width="34.140625" style="1" customWidth="1"/>
    <col min="5" max="7" width="12.7109375" style="1" customWidth="1"/>
    <col min="8" max="16384" width="9.140625" style="1"/>
  </cols>
  <sheetData>
    <row r="1" spans="1:7">
      <c r="D1" s="53" t="s">
        <v>32</v>
      </c>
      <c r="E1" s="53"/>
      <c r="F1" s="53"/>
      <c r="G1" s="53"/>
    </row>
    <row r="2" spans="1:7">
      <c r="D2" s="53" t="s">
        <v>40</v>
      </c>
      <c r="E2" s="53"/>
      <c r="F2" s="53"/>
      <c r="G2" s="53"/>
    </row>
    <row r="3" spans="1:7">
      <c r="D3" s="53" t="s">
        <v>45</v>
      </c>
      <c r="E3" s="53"/>
      <c r="F3" s="53"/>
      <c r="G3" s="53"/>
    </row>
    <row r="4" spans="1:7">
      <c r="D4" s="53" t="s">
        <v>46</v>
      </c>
      <c r="E4" s="53"/>
      <c r="F4" s="53"/>
      <c r="G4" s="53"/>
    </row>
    <row r="5" spans="1:7">
      <c r="D5" s="53" t="s">
        <v>47</v>
      </c>
      <c r="E5" s="53"/>
      <c r="F5" s="53"/>
      <c r="G5" s="53"/>
    </row>
    <row r="6" spans="1:7">
      <c r="D6" s="53" t="s">
        <v>42</v>
      </c>
      <c r="E6" s="53"/>
      <c r="F6" s="53"/>
      <c r="G6" s="53"/>
    </row>
    <row r="7" spans="1:7">
      <c r="D7" s="53" t="s">
        <v>99</v>
      </c>
      <c r="E7" s="53"/>
      <c r="F7" s="53"/>
      <c r="G7" s="53"/>
    </row>
    <row r="8" spans="1:7">
      <c r="D8" s="43"/>
      <c r="E8" s="53" t="s">
        <v>100</v>
      </c>
      <c r="F8" s="53"/>
      <c r="G8" s="53"/>
    </row>
    <row r="9" spans="1:7">
      <c r="D9" s="43"/>
      <c r="E9" s="53" t="s">
        <v>118</v>
      </c>
      <c r="F9" s="53"/>
      <c r="G9" s="53"/>
    </row>
    <row r="10" spans="1:7" ht="19.899999999999999" customHeight="1">
      <c r="D10" s="54" t="s">
        <v>59</v>
      </c>
      <c r="E10" s="54"/>
      <c r="F10" s="54"/>
      <c r="G10" s="54"/>
    </row>
    <row r="11" spans="1:7" ht="13.15" customHeight="1">
      <c r="D11" s="2"/>
      <c r="E11" s="2"/>
    </row>
    <row r="12" spans="1:7" ht="12.75" customHeight="1">
      <c r="A12" s="55" t="s">
        <v>97</v>
      </c>
      <c r="B12" s="55"/>
      <c r="C12" s="55"/>
      <c r="D12" s="55"/>
      <c r="E12" s="55"/>
      <c r="F12" s="55"/>
      <c r="G12" s="55"/>
    </row>
    <row r="13" spans="1:7" ht="84" customHeight="1">
      <c r="A13" s="55"/>
      <c r="B13" s="55"/>
      <c r="C13" s="55"/>
      <c r="D13" s="55"/>
      <c r="E13" s="55"/>
      <c r="F13" s="55"/>
      <c r="G13" s="55"/>
    </row>
    <row r="14" spans="1:7" ht="15.75" customHeight="1">
      <c r="B14" s="3"/>
      <c r="C14" s="3"/>
      <c r="D14" s="3"/>
      <c r="E14" s="4" t="s">
        <v>18</v>
      </c>
    </row>
    <row r="15" spans="1:7" ht="25.15" customHeight="1">
      <c r="A15" s="56" t="s">
        <v>4</v>
      </c>
      <c r="B15" s="58" t="s">
        <v>14</v>
      </c>
      <c r="C15" s="59"/>
      <c r="D15" s="60"/>
      <c r="E15" s="64" t="s">
        <v>19</v>
      </c>
      <c r="F15" s="64"/>
      <c r="G15" s="64"/>
    </row>
    <row r="16" spans="1:7" ht="25.15" customHeight="1">
      <c r="A16" s="57"/>
      <c r="B16" s="61"/>
      <c r="C16" s="62"/>
      <c r="D16" s="63"/>
      <c r="E16" s="5" t="s">
        <v>76</v>
      </c>
      <c r="F16" s="5" t="s">
        <v>77</v>
      </c>
      <c r="G16" s="5" t="s">
        <v>98</v>
      </c>
    </row>
    <row r="17" spans="1:7" ht="25.15" customHeight="1">
      <c r="A17" s="41"/>
      <c r="B17" s="65" t="s">
        <v>3</v>
      </c>
      <c r="C17" s="66"/>
      <c r="D17" s="67"/>
      <c r="E17" s="42">
        <f>E18+E47</f>
        <v>133624.90000000002</v>
      </c>
      <c r="F17" s="42">
        <f>F18+F47</f>
        <v>50284.7</v>
      </c>
      <c r="G17" s="42">
        <f>G18+G47</f>
        <v>42099.9</v>
      </c>
    </row>
    <row r="18" spans="1:7" ht="19.899999999999999" customHeight="1">
      <c r="A18" s="6" t="s">
        <v>5</v>
      </c>
      <c r="B18" s="68" t="s">
        <v>21</v>
      </c>
      <c r="C18" s="69"/>
      <c r="D18" s="70"/>
      <c r="E18" s="22">
        <f>E19+E25+E30+E38+E28+E35+E23+E21+E44+E41</f>
        <v>36665.600000000006</v>
      </c>
      <c r="F18" s="22">
        <f>F19+F25+F30+F38+F28+F35+F23+F21+F44</f>
        <v>32592.300000000003</v>
      </c>
      <c r="G18" s="22">
        <f>G19+G25+G30+G38+G28+G35+G23+G21+G44</f>
        <v>34355.9</v>
      </c>
    </row>
    <row r="19" spans="1:7" ht="21.6" customHeight="1">
      <c r="A19" s="7" t="s">
        <v>6</v>
      </c>
      <c r="B19" s="71" t="s">
        <v>7</v>
      </c>
      <c r="C19" s="72"/>
      <c r="D19" s="73"/>
      <c r="E19" s="29">
        <f>E20</f>
        <v>16519.5</v>
      </c>
      <c r="F19" s="29">
        <f>F20</f>
        <v>15660</v>
      </c>
      <c r="G19" s="29">
        <f>G20</f>
        <v>16260</v>
      </c>
    </row>
    <row r="20" spans="1:7">
      <c r="A20" s="8" t="s">
        <v>8</v>
      </c>
      <c r="B20" s="74" t="s">
        <v>0</v>
      </c>
      <c r="C20" s="75"/>
      <c r="D20" s="76"/>
      <c r="E20" s="19">
        <v>16519.5</v>
      </c>
      <c r="F20" s="19">
        <v>15660</v>
      </c>
      <c r="G20" s="19">
        <v>16260</v>
      </c>
    </row>
    <row r="21" spans="1:7" s="23" customFormat="1" ht="36.6" customHeight="1">
      <c r="A21" s="24" t="s">
        <v>48</v>
      </c>
      <c r="B21" s="77" t="s">
        <v>49</v>
      </c>
      <c r="C21" s="78"/>
      <c r="D21" s="79"/>
      <c r="E21" s="22">
        <f>E22</f>
        <v>390.3</v>
      </c>
      <c r="F21" s="22">
        <f>F22</f>
        <v>405.9</v>
      </c>
      <c r="G21" s="22">
        <f>G22</f>
        <v>422.1</v>
      </c>
    </row>
    <row r="22" spans="1:7" s="20" customFormat="1" ht="32.85" customHeight="1">
      <c r="A22" s="25" t="s">
        <v>50</v>
      </c>
      <c r="B22" s="80" t="s">
        <v>51</v>
      </c>
      <c r="C22" s="81"/>
      <c r="D22" s="82"/>
      <c r="E22" s="19">
        <v>390.3</v>
      </c>
      <c r="F22" s="19">
        <v>405.9</v>
      </c>
      <c r="G22" s="19">
        <v>422.1</v>
      </c>
    </row>
    <row r="23" spans="1:7" ht="20.45" customHeight="1">
      <c r="A23" s="6" t="s">
        <v>36</v>
      </c>
      <c r="B23" s="83" t="s">
        <v>37</v>
      </c>
      <c r="C23" s="84"/>
      <c r="D23" s="85"/>
      <c r="E23" s="22">
        <f>E24</f>
        <v>17.8</v>
      </c>
      <c r="F23" s="22">
        <f>F24</f>
        <v>8</v>
      </c>
      <c r="G23" s="22">
        <f>G24</f>
        <v>8</v>
      </c>
    </row>
    <row r="24" spans="1:7">
      <c r="A24" s="8" t="s">
        <v>38</v>
      </c>
      <c r="B24" s="86" t="s">
        <v>39</v>
      </c>
      <c r="C24" s="87"/>
      <c r="D24" s="88"/>
      <c r="E24" s="19">
        <v>17.8</v>
      </c>
      <c r="F24" s="19">
        <v>8</v>
      </c>
      <c r="G24" s="19">
        <v>8</v>
      </c>
    </row>
    <row r="25" spans="1:7" ht="19.149999999999999" customHeight="1">
      <c r="A25" s="7" t="s">
        <v>20</v>
      </c>
      <c r="B25" s="71" t="s">
        <v>9</v>
      </c>
      <c r="C25" s="72"/>
      <c r="D25" s="73"/>
      <c r="E25" s="29">
        <f>E26+E27</f>
        <v>5800</v>
      </c>
      <c r="F25" s="29">
        <f>F26+F27</f>
        <v>5750</v>
      </c>
      <c r="G25" s="29">
        <f>G26+G27</f>
        <v>5850</v>
      </c>
    </row>
    <row r="26" spans="1:7" s="33" customFormat="1">
      <c r="A26" s="32" t="s">
        <v>16</v>
      </c>
      <c r="B26" s="89" t="s">
        <v>2</v>
      </c>
      <c r="C26" s="90"/>
      <c r="D26" s="91"/>
      <c r="E26" s="28">
        <v>800</v>
      </c>
      <c r="F26" s="28">
        <v>650</v>
      </c>
      <c r="G26" s="28">
        <v>650</v>
      </c>
    </row>
    <row r="27" spans="1:7">
      <c r="A27" s="8" t="s">
        <v>17</v>
      </c>
      <c r="B27" s="74" t="s">
        <v>1</v>
      </c>
      <c r="C27" s="75"/>
      <c r="D27" s="76"/>
      <c r="E27" s="19">
        <v>5000</v>
      </c>
      <c r="F27" s="19">
        <v>5100</v>
      </c>
      <c r="G27" s="19">
        <v>5200</v>
      </c>
    </row>
    <row r="28" spans="1:7" s="13" customFormat="1" ht="24.6" customHeight="1">
      <c r="A28" s="12" t="s">
        <v>27</v>
      </c>
      <c r="B28" s="68" t="s">
        <v>28</v>
      </c>
      <c r="C28" s="69"/>
      <c r="D28" s="70"/>
      <c r="E28" s="22">
        <f>E29</f>
        <v>5.4</v>
      </c>
      <c r="F28" s="22">
        <f>F29</f>
        <v>12</v>
      </c>
      <c r="G28" s="22">
        <f>G29</f>
        <v>12</v>
      </c>
    </row>
    <row r="29" spans="1:7" ht="50.45" customHeight="1">
      <c r="A29" s="11" t="s">
        <v>29</v>
      </c>
      <c r="B29" s="74" t="s">
        <v>30</v>
      </c>
      <c r="C29" s="75"/>
      <c r="D29" s="76"/>
      <c r="E29" s="19">
        <v>5.4</v>
      </c>
      <c r="F29" s="19">
        <v>12</v>
      </c>
      <c r="G29" s="19">
        <v>12</v>
      </c>
    </row>
    <row r="30" spans="1:7" ht="54.6" customHeight="1">
      <c r="A30" s="14" t="s">
        <v>10</v>
      </c>
      <c r="B30" s="92" t="s">
        <v>11</v>
      </c>
      <c r="C30" s="93"/>
      <c r="D30" s="94"/>
      <c r="E30" s="29">
        <f>E31+E34</f>
        <v>7376.2</v>
      </c>
      <c r="F30" s="29">
        <f>F31+F34</f>
        <v>8310</v>
      </c>
      <c r="G30" s="29">
        <f>G31+G34</f>
        <v>8372.4</v>
      </c>
    </row>
    <row r="31" spans="1:7" s="33" customFormat="1" ht="118.15" customHeight="1">
      <c r="A31" s="32" t="s">
        <v>12</v>
      </c>
      <c r="B31" s="89" t="s">
        <v>56</v>
      </c>
      <c r="C31" s="90"/>
      <c r="D31" s="91"/>
      <c r="E31" s="28">
        <v>6102</v>
      </c>
      <c r="F31" s="28">
        <v>6750</v>
      </c>
      <c r="G31" s="28">
        <v>6750</v>
      </c>
    </row>
    <row r="32" spans="1:7" ht="84.6" customHeight="1">
      <c r="A32" s="8" t="s">
        <v>15</v>
      </c>
      <c r="B32" s="95" t="s">
        <v>35</v>
      </c>
      <c r="C32" s="95"/>
      <c r="D32" s="95"/>
      <c r="E32" s="19">
        <v>4700</v>
      </c>
      <c r="F32" s="19">
        <v>5900</v>
      </c>
      <c r="G32" s="19">
        <v>5900</v>
      </c>
    </row>
    <row r="33" spans="1:7" ht="109.9" hidden="1" customHeight="1">
      <c r="A33" s="8" t="s">
        <v>83</v>
      </c>
      <c r="B33" s="95" t="s">
        <v>84</v>
      </c>
      <c r="C33" s="95"/>
      <c r="D33" s="95"/>
      <c r="E33" s="19">
        <v>0</v>
      </c>
      <c r="F33" s="19">
        <v>0</v>
      </c>
      <c r="G33" s="19">
        <v>0</v>
      </c>
    </row>
    <row r="34" spans="1:7" ht="102" customHeight="1">
      <c r="A34" s="8" t="s">
        <v>22</v>
      </c>
      <c r="B34" s="95" t="s">
        <v>41</v>
      </c>
      <c r="C34" s="95"/>
      <c r="D34" s="95"/>
      <c r="E34" s="19">
        <v>1274.2</v>
      </c>
      <c r="F34" s="19">
        <v>1560</v>
      </c>
      <c r="G34" s="19">
        <v>1622.4</v>
      </c>
    </row>
    <row r="35" spans="1:7" ht="36.6" customHeight="1">
      <c r="A35" s="15" t="s">
        <v>34</v>
      </c>
      <c r="B35" s="68" t="s">
        <v>82</v>
      </c>
      <c r="C35" s="69"/>
      <c r="D35" s="70"/>
      <c r="E35" s="22">
        <f>E36+E37</f>
        <v>612.5</v>
      </c>
      <c r="F35" s="22">
        <f>F36</f>
        <v>620</v>
      </c>
      <c r="G35" s="22">
        <f>G36</f>
        <v>635</v>
      </c>
    </row>
    <row r="36" spans="1:7" s="20" customFormat="1" ht="27.4" customHeight="1">
      <c r="A36" s="18" t="s">
        <v>43</v>
      </c>
      <c r="B36" s="80" t="s">
        <v>44</v>
      </c>
      <c r="C36" s="81"/>
      <c r="D36" s="82"/>
      <c r="E36" s="19">
        <v>560</v>
      </c>
      <c r="F36" s="19">
        <v>620</v>
      </c>
      <c r="G36" s="19">
        <v>635</v>
      </c>
    </row>
    <row r="37" spans="1:7" customFormat="1" ht="24.95" customHeight="1">
      <c r="A37" s="8" t="s">
        <v>104</v>
      </c>
      <c r="B37" s="74" t="s">
        <v>105</v>
      </c>
      <c r="C37" s="75"/>
      <c r="D37" s="76"/>
      <c r="E37" s="19">
        <v>52.5</v>
      </c>
      <c r="F37" s="19">
        <v>0</v>
      </c>
      <c r="G37" s="19">
        <v>0</v>
      </c>
    </row>
    <row r="38" spans="1:7" s="13" customFormat="1" ht="33.6" customHeight="1">
      <c r="A38" s="9" t="s">
        <v>23</v>
      </c>
      <c r="B38" s="68" t="s">
        <v>24</v>
      </c>
      <c r="C38" s="69"/>
      <c r="D38" s="70"/>
      <c r="E38" s="22">
        <f>E40+E39</f>
        <v>4932.3999999999996</v>
      </c>
      <c r="F38" s="22">
        <f>F40+F39</f>
        <v>1826.4</v>
      </c>
      <c r="G38" s="22">
        <f>G40+G39</f>
        <v>2796.4</v>
      </c>
    </row>
    <row r="39" spans="1:7" s="17" customFormat="1" ht="100.9" hidden="1" customHeight="1">
      <c r="A39" s="10" t="s">
        <v>80</v>
      </c>
      <c r="B39" s="74" t="s">
        <v>81</v>
      </c>
      <c r="C39" s="75"/>
      <c r="D39" s="76"/>
      <c r="E39" s="35">
        <v>0</v>
      </c>
      <c r="F39" s="35">
        <v>0</v>
      </c>
      <c r="G39" s="35">
        <v>0</v>
      </c>
    </row>
    <row r="40" spans="1:7" ht="54" customHeight="1">
      <c r="A40" s="10" t="s">
        <v>31</v>
      </c>
      <c r="B40" s="74" t="s">
        <v>52</v>
      </c>
      <c r="C40" s="75"/>
      <c r="D40" s="76"/>
      <c r="E40" s="19">
        <v>4932.3999999999996</v>
      </c>
      <c r="F40" s="19">
        <v>1826.4</v>
      </c>
      <c r="G40" s="19">
        <v>2796.4</v>
      </c>
    </row>
    <row r="41" spans="1:7" ht="27" customHeight="1">
      <c r="A41" s="48" t="s">
        <v>110</v>
      </c>
      <c r="B41" s="96" t="s">
        <v>111</v>
      </c>
      <c r="C41" s="97"/>
      <c r="D41" s="98"/>
      <c r="E41" s="29">
        <f>E43+E42</f>
        <v>64</v>
      </c>
      <c r="F41" s="29">
        <f>F43</f>
        <v>0</v>
      </c>
      <c r="G41" s="29">
        <f>G43</f>
        <v>0</v>
      </c>
    </row>
    <row r="42" spans="1:7" s="17" customFormat="1" ht="51.6" customHeight="1">
      <c r="A42" s="50" t="s">
        <v>114</v>
      </c>
      <c r="B42" s="80" t="s">
        <v>115</v>
      </c>
      <c r="C42" s="81"/>
      <c r="D42" s="82"/>
      <c r="E42" s="51">
        <v>0.5</v>
      </c>
      <c r="F42" s="52">
        <v>0</v>
      </c>
      <c r="G42" s="52">
        <v>0</v>
      </c>
    </row>
    <row r="43" spans="1:7" ht="138" customHeight="1">
      <c r="A43" s="21" t="s">
        <v>112</v>
      </c>
      <c r="B43" s="99" t="s">
        <v>113</v>
      </c>
      <c r="C43" s="100"/>
      <c r="D43" s="101"/>
      <c r="E43" s="49">
        <v>63.5</v>
      </c>
      <c r="F43" s="49">
        <v>0</v>
      </c>
      <c r="G43" s="49">
        <v>0</v>
      </c>
    </row>
    <row r="44" spans="1:7" ht="29.45" customHeight="1">
      <c r="A44" s="36" t="s">
        <v>89</v>
      </c>
      <c r="B44" s="77" t="s">
        <v>90</v>
      </c>
      <c r="C44" s="78"/>
      <c r="D44" s="79"/>
      <c r="E44" s="22">
        <f>E45+E46</f>
        <v>947.5</v>
      </c>
      <c r="F44" s="22">
        <f>F45+F46</f>
        <v>0</v>
      </c>
      <c r="G44" s="22">
        <f>G45+G46</f>
        <v>0</v>
      </c>
    </row>
    <row r="45" spans="1:7" ht="28.9" customHeight="1">
      <c r="A45" s="10" t="s">
        <v>91</v>
      </c>
      <c r="B45" s="80" t="s">
        <v>90</v>
      </c>
      <c r="C45" s="81"/>
      <c r="D45" s="82"/>
      <c r="E45" s="19">
        <v>947.5</v>
      </c>
      <c r="F45" s="19">
        <v>0</v>
      </c>
      <c r="G45" s="19">
        <v>0</v>
      </c>
    </row>
    <row r="46" spans="1:7" ht="23.45" hidden="1" customHeight="1">
      <c r="A46" s="10" t="s">
        <v>92</v>
      </c>
      <c r="B46" s="74" t="s">
        <v>93</v>
      </c>
      <c r="C46" s="75"/>
      <c r="D46" s="76"/>
      <c r="E46" s="19">
        <v>0</v>
      </c>
      <c r="F46" s="19">
        <v>0</v>
      </c>
      <c r="G46" s="19">
        <v>0</v>
      </c>
    </row>
    <row r="47" spans="1:7" ht="26.65" customHeight="1">
      <c r="A47" s="6" t="s">
        <v>13</v>
      </c>
      <c r="B47" s="83" t="s">
        <v>33</v>
      </c>
      <c r="C47" s="84"/>
      <c r="D47" s="85"/>
      <c r="E47" s="30">
        <f>E48+E71</f>
        <v>96959.300000000017</v>
      </c>
      <c r="F47" s="30">
        <f>F48</f>
        <v>17692.399999999998</v>
      </c>
      <c r="G47" s="30">
        <f>G48</f>
        <v>7744</v>
      </c>
    </row>
    <row r="48" spans="1:7" ht="31.5" customHeight="1">
      <c r="A48" s="6" t="s">
        <v>25</v>
      </c>
      <c r="B48" s="68" t="s">
        <v>26</v>
      </c>
      <c r="C48" s="69"/>
      <c r="D48" s="70"/>
      <c r="E48" s="22">
        <f>E49+E51+E61+E64</f>
        <v>96559.300000000017</v>
      </c>
      <c r="F48" s="22">
        <f>F49+F51+F61</f>
        <v>17692.399999999998</v>
      </c>
      <c r="G48" s="22">
        <f>G49+G51+G61</f>
        <v>7744</v>
      </c>
    </row>
    <row r="49" spans="1:7" ht="30.75" customHeight="1">
      <c r="A49" s="6" t="s">
        <v>61</v>
      </c>
      <c r="B49" s="68" t="s">
        <v>78</v>
      </c>
      <c r="C49" s="69"/>
      <c r="D49" s="70"/>
      <c r="E49" s="22">
        <f>E50</f>
        <v>7346.1</v>
      </c>
      <c r="F49" s="22">
        <f>F50</f>
        <v>7389.3</v>
      </c>
      <c r="G49" s="22">
        <f>G50</f>
        <v>7430.6</v>
      </c>
    </row>
    <row r="50" spans="1:7" ht="51.6" customHeight="1">
      <c r="A50" s="8" t="s">
        <v>75</v>
      </c>
      <c r="B50" s="74" t="s">
        <v>74</v>
      </c>
      <c r="C50" s="75"/>
      <c r="D50" s="76"/>
      <c r="E50" s="28">
        <v>7346.1</v>
      </c>
      <c r="F50" s="28">
        <v>7389.3</v>
      </c>
      <c r="G50" s="28">
        <v>7430.6</v>
      </c>
    </row>
    <row r="51" spans="1:7" ht="34.15" customHeight="1">
      <c r="A51" s="9" t="s">
        <v>62</v>
      </c>
      <c r="B51" s="68" t="s">
        <v>54</v>
      </c>
      <c r="C51" s="69"/>
      <c r="D51" s="70"/>
      <c r="E51" s="31">
        <f>E53+E56+E54+E55+E52</f>
        <v>85270.3</v>
      </c>
      <c r="F51" s="31">
        <f>F53+F56+F54+F55+F52</f>
        <v>10000</v>
      </c>
      <c r="G51" s="31">
        <f>G53+G56+G54+G55+G52</f>
        <v>0</v>
      </c>
    </row>
    <row r="52" spans="1:7" ht="56.45" customHeight="1">
      <c r="A52" s="27" t="s">
        <v>73</v>
      </c>
      <c r="B52" s="102" t="s">
        <v>60</v>
      </c>
      <c r="C52" s="103"/>
      <c r="D52" s="104"/>
      <c r="E52" s="28">
        <v>62732.4</v>
      </c>
      <c r="F52" s="28">
        <v>0</v>
      </c>
      <c r="G52" s="28">
        <v>0</v>
      </c>
    </row>
    <row r="53" spans="1:7" s="33" customFormat="1" ht="120" hidden="1" customHeight="1">
      <c r="A53" s="27" t="s">
        <v>63</v>
      </c>
      <c r="B53" s="89" t="s">
        <v>57</v>
      </c>
      <c r="C53" s="105"/>
      <c r="D53" s="106"/>
      <c r="E53" s="28">
        <v>0</v>
      </c>
      <c r="F53" s="28">
        <v>0</v>
      </c>
      <c r="G53" s="28">
        <v>0</v>
      </c>
    </row>
    <row r="54" spans="1:7" ht="59.45" hidden="1" customHeight="1">
      <c r="A54" s="27" t="s">
        <v>69</v>
      </c>
      <c r="B54" s="89" t="s">
        <v>70</v>
      </c>
      <c r="C54" s="90"/>
      <c r="D54" s="91"/>
      <c r="E54" s="28">
        <v>0</v>
      </c>
      <c r="F54" s="28">
        <v>0</v>
      </c>
      <c r="G54" s="28">
        <v>0</v>
      </c>
    </row>
    <row r="55" spans="1:7" ht="59.45" customHeight="1">
      <c r="A55" s="27" t="s">
        <v>71</v>
      </c>
      <c r="B55" s="89" t="s">
        <v>72</v>
      </c>
      <c r="C55" s="90"/>
      <c r="D55" s="91"/>
      <c r="E55" s="28">
        <v>10000</v>
      </c>
      <c r="F55" s="28">
        <v>10000</v>
      </c>
      <c r="G55" s="28">
        <v>0</v>
      </c>
    </row>
    <row r="56" spans="1:7" s="17" customFormat="1" ht="43.9" customHeight="1">
      <c r="A56" s="26" t="s">
        <v>64</v>
      </c>
      <c r="B56" s="107" t="s">
        <v>55</v>
      </c>
      <c r="C56" s="108"/>
      <c r="D56" s="109"/>
      <c r="E56" s="28">
        <f>E57+E58+E59+E60</f>
        <v>12537.900000000001</v>
      </c>
      <c r="F56" s="28">
        <f>F57+F58+F59+F60</f>
        <v>0</v>
      </c>
      <c r="G56" s="28">
        <f>G57+G58+G59+G60</f>
        <v>0</v>
      </c>
    </row>
    <row r="57" spans="1:7" s="17" customFormat="1" ht="52.15" customHeight="1">
      <c r="A57" s="26"/>
      <c r="B57" s="89" t="s">
        <v>68</v>
      </c>
      <c r="C57" s="90"/>
      <c r="D57" s="91"/>
      <c r="E57" s="28">
        <f>1054.9+223.2</f>
        <v>1278.1000000000001</v>
      </c>
      <c r="F57" s="28">
        <v>0</v>
      </c>
      <c r="G57" s="28">
        <v>0</v>
      </c>
    </row>
    <row r="58" spans="1:7" s="17" customFormat="1" ht="54.6" customHeight="1">
      <c r="A58" s="26"/>
      <c r="B58" s="89" t="s">
        <v>94</v>
      </c>
      <c r="C58" s="90"/>
      <c r="D58" s="91"/>
      <c r="E58" s="28">
        <v>4112.8</v>
      </c>
      <c r="F58" s="28">
        <v>0</v>
      </c>
      <c r="G58" s="28">
        <v>0</v>
      </c>
    </row>
    <row r="59" spans="1:7" s="17" customFormat="1" ht="67.150000000000006" customHeight="1">
      <c r="A59" s="26"/>
      <c r="B59" s="89" t="s">
        <v>95</v>
      </c>
      <c r="C59" s="90"/>
      <c r="D59" s="91"/>
      <c r="E59" s="28">
        <v>7147</v>
      </c>
      <c r="F59" s="28">
        <v>0</v>
      </c>
      <c r="G59" s="28">
        <v>0</v>
      </c>
    </row>
    <row r="60" spans="1:7" s="17" customFormat="1" ht="61.9" hidden="1" customHeight="1">
      <c r="A60" s="26"/>
      <c r="B60" s="89" t="s">
        <v>96</v>
      </c>
      <c r="C60" s="90"/>
      <c r="D60" s="91"/>
      <c r="E60" s="28">
        <v>0</v>
      </c>
      <c r="F60" s="28">
        <v>0</v>
      </c>
      <c r="G60" s="28">
        <v>0</v>
      </c>
    </row>
    <row r="61" spans="1:7" ht="37.15" customHeight="1">
      <c r="A61" s="16" t="s">
        <v>65</v>
      </c>
      <c r="B61" s="71" t="s">
        <v>79</v>
      </c>
      <c r="C61" s="72"/>
      <c r="D61" s="73"/>
      <c r="E61" s="31">
        <f>E62+E63</f>
        <v>303.10000000000002</v>
      </c>
      <c r="F61" s="31">
        <f>F62+F63</f>
        <v>303.10000000000002</v>
      </c>
      <c r="G61" s="31">
        <f>G62+G63</f>
        <v>313.39999999999998</v>
      </c>
    </row>
    <row r="62" spans="1:7" ht="41.45" customHeight="1">
      <c r="A62" s="21" t="s">
        <v>66</v>
      </c>
      <c r="B62" s="89" t="s">
        <v>53</v>
      </c>
      <c r="C62" s="90"/>
      <c r="D62" s="91"/>
      <c r="E62" s="28">
        <v>3.5</v>
      </c>
      <c r="F62" s="28">
        <v>3.5</v>
      </c>
      <c r="G62" s="28">
        <v>3.5</v>
      </c>
    </row>
    <row r="63" spans="1:7" s="34" customFormat="1" ht="64.5" customHeight="1">
      <c r="A63" s="26" t="s">
        <v>67</v>
      </c>
      <c r="B63" s="110" t="s">
        <v>58</v>
      </c>
      <c r="C63" s="111"/>
      <c r="D63" s="112"/>
      <c r="E63" s="28">
        <v>299.60000000000002</v>
      </c>
      <c r="F63" s="28">
        <v>299.60000000000002</v>
      </c>
      <c r="G63" s="28">
        <v>309.89999999999998</v>
      </c>
    </row>
    <row r="64" spans="1:7" ht="26.65" customHeight="1">
      <c r="A64" s="36" t="s">
        <v>85</v>
      </c>
      <c r="B64" s="37" t="s">
        <v>86</v>
      </c>
      <c r="C64" s="38"/>
      <c r="D64" s="39"/>
      <c r="E64" s="31">
        <f>E65+E67</f>
        <v>3639.8</v>
      </c>
      <c r="F64" s="31">
        <f>F65+F67</f>
        <v>0</v>
      </c>
      <c r="G64" s="31">
        <f>G65+G67</f>
        <v>0</v>
      </c>
    </row>
    <row r="65" spans="1:7" s="20" customFormat="1" ht="103.9" hidden="1" customHeight="1">
      <c r="A65" s="44" t="s">
        <v>101</v>
      </c>
      <c r="B65" s="80" t="s">
        <v>102</v>
      </c>
      <c r="C65" s="81"/>
      <c r="D65" s="82"/>
      <c r="E65" s="28">
        <f>E66</f>
        <v>0</v>
      </c>
      <c r="F65" s="28">
        <f>F66</f>
        <v>0</v>
      </c>
      <c r="G65" s="28">
        <f>G66</f>
        <v>0</v>
      </c>
    </row>
    <row r="66" spans="1:7" s="20" customFormat="1" ht="85.15" hidden="1" customHeight="1">
      <c r="A66" s="44"/>
      <c r="B66" s="80"/>
      <c r="C66" s="81"/>
      <c r="D66" s="82"/>
      <c r="E66" s="28">
        <v>0</v>
      </c>
      <c r="F66" s="28">
        <v>0</v>
      </c>
      <c r="G66" s="28">
        <v>0</v>
      </c>
    </row>
    <row r="67" spans="1:7" ht="46.15" customHeight="1">
      <c r="A67" s="26" t="s">
        <v>87</v>
      </c>
      <c r="B67" s="89" t="s">
        <v>88</v>
      </c>
      <c r="C67" s="90"/>
      <c r="D67" s="91"/>
      <c r="E67" s="35">
        <f>E68+E69+E70</f>
        <v>3639.8</v>
      </c>
      <c r="F67" s="35">
        <f>F68</f>
        <v>0</v>
      </c>
      <c r="G67" s="35">
        <f>G68</f>
        <v>0</v>
      </c>
    </row>
    <row r="68" spans="1:7" ht="85.15" customHeight="1">
      <c r="A68" s="26"/>
      <c r="B68" s="80" t="s">
        <v>103</v>
      </c>
      <c r="C68" s="81"/>
      <c r="D68" s="82"/>
      <c r="E68" s="35">
        <v>1500</v>
      </c>
      <c r="F68" s="40">
        <v>0</v>
      </c>
      <c r="G68" s="40">
        <v>0</v>
      </c>
    </row>
    <row r="69" spans="1:7" ht="36" customHeight="1">
      <c r="A69" s="10"/>
      <c r="B69" s="95" t="s">
        <v>117</v>
      </c>
      <c r="C69" s="113"/>
      <c r="D69" s="113"/>
      <c r="E69" s="45">
        <v>139.80000000000001</v>
      </c>
      <c r="F69" s="45">
        <v>0</v>
      </c>
      <c r="G69" s="45">
        <v>0</v>
      </c>
    </row>
    <row r="70" spans="1:7" ht="30" customHeight="1">
      <c r="A70" s="10"/>
      <c r="B70" s="74" t="s">
        <v>116</v>
      </c>
      <c r="C70" s="75"/>
      <c r="D70" s="76"/>
      <c r="E70" s="45">
        <v>2000</v>
      </c>
      <c r="F70" s="45">
        <v>0</v>
      </c>
      <c r="G70" s="45">
        <v>0</v>
      </c>
    </row>
    <row r="71" spans="1:7" s="46" customFormat="1" ht="35.450000000000003" customHeight="1">
      <c r="A71" s="36" t="s">
        <v>106</v>
      </c>
      <c r="B71" s="114" t="s">
        <v>107</v>
      </c>
      <c r="C71" s="115"/>
      <c r="D71" s="116"/>
      <c r="E71" s="31">
        <f>E72</f>
        <v>400</v>
      </c>
      <c r="F71" s="31">
        <f>F72</f>
        <v>0</v>
      </c>
      <c r="G71" s="31">
        <f>G72</f>
        <v>0</v>
      </c>
    </row>
    <row r="72" spans="1:7" s="17" customFormat="1" ht="54.6" customHeight="1">
      <c r="A72" s="47" t="s">
        <v>108</v>
      </c>
      <c r="B72" s="89" t="s">
        <v>109</v>
      </c>
      <c r="C72" s="90"/>
      <c r="D72" s="91"/>
      <c r="E72" s="35">
        <v>400</v>
      </c>
      <c r="F72" s="35">
        <v>0</v>
      </c>
      <c r="G72" s="35">
        <v>0</v>
      </c>
    </row>
  </sheetData>
  <mergeCells count="69">
    <mergeCell ref="B66:D66"/>
    <mergeCell ref="B67:D67"/>
    <mergeCell ref="B68:D68"/>
    <mergeCell ref="B69:D69"/>
    <mergeCell ref="B71:D71"/>
    <mergeCell ref="B72:D72"/>
    <mergeCell ref="B70:D70"/>
    <mergeCell ref="B59:D59"/>
    <mergeCell ref="B60:D60"/>
    <mergeCell ref="B61:D61"/>
    <mergeCell ref="B62:D62"/>
    <mergeCell ref="B63:D63"/>
    <mergeCell ref="B65:D65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D7:G7"/>
    <mergeCell ref="E8:G8"/>
    <mergeCell ref="E9:G9"/>
    <mergeCell ref="D10:G10"/>
    <mergeCell ref="A12:G13"/>
    <mergeCell ref="A15:A16"/>
    <mergeCell ref="B15:D16"/>
    <mergeCell ref="E15:G15"/>
    <mergeCell ref="D1:G1"/>
    <mergeCell ref="D2:G2"/>
    <mergeCell ref="D3:G3"/>
    <mergeCell ref="D4:G4"/>
    <mergeCell ref="D5:G5"/>
    <mergeCell ref="D6:G6"/>
  </mergeCells>
  <pageMargins left="0.78740157480314965" right="0.39370078740157483" top="0.59055118110236227" bottom="0.39370078740157483" header="0.51181102362204722" footer="0.51181102362204722"/>
  <pageSetup paperSize="9" scale="80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  декабрь (2)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2022-12-05T07:53:25Z</cp:lastPrinted>
  <dcterms:created xsi:type="dcterms:W3CDTF">2005-10-13T11:49:31Z</dcterms:created>
  <dcterms:modified xsi:type="dcterms:W3CDTF">2022-12-23T08:24:53Z</dcterms:modified>
</cp:coreProperties>
</file>