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декабрь" sheetId="19" r:id="rId1"/>
  </sheets>
  <definedNames>
    <definedName name="_xlnm.Print_Area" localSheetId="0">декабрь!$A$1:$F$51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9"/>
  <c r="E49"/>
  <c r="D49"/>
  <c r="D47"/>
  <c r="F47"/>
  <c r="E47"/>
  <c r="F44"/>
  <c r="E44"/>
  <c r="D44"/>
  <c r="F41"/>
  <c r="E41"/>
  <c r="D41"/>
  <c r="F39"/>
  <c r="E39"/>
  <c r="D39"/>
  <c r="E38"/>
  <c r="E35" s="1"/>
  <c r="F35"/>
  <c r="D35"/>
  <c r="F32"/>
  <c r="E32"/>
  <c r="D32"/>
  <c r="F28"/>
  <c r="E28"/>
  <c r="D28"/>
  <c r="F26"/>
  <c r="E26"/>
  <c r="D26"/>
  <c r="F25"/>
  <c r="E25"/>
  <c r="F18"/>
  <c r="F51" s="1"/>
  <c r="E18"/>
  <c r="D18"/>
  <c r="D51" l="1"/>
  <c r="E51"/>
</calcChain>
</file>

<file path=xl/sharedStrings.xml><?xml version="1.0" encoding="utf-8"?>
<sst xmlns="http://schemas.openxmlformats.org/spreadsheetml/2006/main" count="87" uniqueCount="87">
  <si>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</si>
  <si>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</si>
  <si>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</si>
  <si>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</si>
  <si>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</si>
  <si>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</si>
  <si>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</si>
  <si>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</si>
  <si>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</si>
  <si>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</si>
  <si>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</si>
  <si>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</si>
  <si>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</si>
  <si>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</si>
  <si>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</si>
  <si>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</si>
  <si>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</si>
  <si>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</si>
  <si>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</si>
  <si>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</si>
  <si>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</si>
  <si>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</si>
  <si>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</si>
  <si>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</si>
  <si>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</si>
  <si>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</si>
  <si>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</si>
  <si>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</si>
  <si>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</si>
  <si>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</si>
  <si>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</si>
  <si>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</si>
  <si>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</si>
  <si>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</si>
  <si>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</si>
  <si>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</si>
  <si>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</si>
  <si>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</si>
  <si>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</si>
  <si>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</si>
  <si>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</si>
  <si>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</si>
  <si>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</si>
  <si>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</si>
  <si>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</si>
  <si>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</si>
  <si>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</si>
  <si>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</si>
  <si>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</si>
  <si>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</si>
  <si>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</si>
  <si>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</si>
  <si>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</si>
  <si>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</si>
  <si>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</si>
  <si>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</si>
  <si>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</si>
  <si>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</si>
  <si>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</si>
  <si>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</si>
  <si>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</si>
  <si>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</si>
  <si>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</si>
  <si>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</si>
  <si>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</si>
  <si>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2021 год сумма (тысяч рублей)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</si>
  <si>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</si>
  <si>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</si>
  <si>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</si>
  <si>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>на 2021 год и на плановый период 2022 и 2023 годов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</si>
  <si>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</si>
  <si>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</si>
  <si>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</si>
  <si>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</si>
  <si>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</si>
  <si>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</si>
  <si>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от "09" декабря 2020 г.  № 45</t>
  </si>
  <si>
    <t>(в редакции решения совета депутатов</t>
  </si>
  <si>
    <t>1004</t>
  </si>
  <si>
    <t>Охрана семьи и детства</t>
  </si>
  <si>
    <t>0107</t>
  </si>
  <si>
    <t>Обеспечение проведения выборов и референдумов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</si>
  <si>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</si>
  <si>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</si>
  <si>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</si>
  <si>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</si>
  <si>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от 7 декабря 2021 г № 23)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</si>
</sst>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view="pageBreakPreview" zoomScale="75" workbookViewId="0">
      <selection activeCell="M17" sqref="M17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70" t="s">
        <v>44</v>
      </c>
      <c r="B1" s="70"/>
      <c r="C1" s="70"/>
      <c r="D1" s="70"/>
      <c r="E1" s="70"/>
      <c r="F1" s="70"/>
      <c r="G1" s="63"/>
      <c r="H1" s="63"/>
    </row>
    <row r="2" spans="1:10" ht="20.25">
      <c r="A2" s="66" t="s">
        <v>43</v>
      </c>
      <c r="B2" s="66"/>
      <c r="C2" s="66"/>
      <c r="D2" s="66"/>
      <c r="E2" s="66"/>
      <c r="F2" s="66"/>
      <c r="G2" s="63"/>
      <c r="H2" s="63"/>
      <c r="I2" s="63"/>
      <c r="J2" s="63"/>
    </row>
    <row r="3" spans="1:10" ht="20.25">
      <c r="A3" s="66" t="s">
        <v>51</v>
      </c>
      <c r="B3" s="66"/>
      <c r="C3" s="66"/>
      <c r="D3" s="66"/>
      <c r="E3" s="66"/>
      <c r="F3" s="66"/>
      <c r="G3" s="63"/>
      <c r="H3" s="63"/>
      <c r="I3" s="63"/>
      <c r="J3" s="63"/>
    </row>
    <row r="4" spans="1:10" ht="20.25">
      <c r="A4" s="66" t="s">
        <v>52</v>
      </c>
      <c r="B4" s="66"/>
      <c r="C4" s="66"/>
      <c r="D4" s="66"/>
      <c r="E4" s="66"/>
      <c r="F4" s="66"/>
      <c r="G4" s="63"/>
      <c r="H4" s="63"/>
      <c r="I4" s="63"/>
      <c r="J4" s="63"/>
    </row>
    <row r="5" spans="1:10" ht="20.25">
      <c r="A5" s="66" t="s">
        <v>53</v>
      </c>
      <c r="B5" s="66"/>
      <c r="C5" s="66"/>
      <c r="D5" s="66"/>
      <c r="E5" s="66"/>
      <c r="F5" s="66"/>
      <c r="G5" s="63"/>
      <c r="H5" s="63"/>
      <c r="I5" s="63"/>
      <c r="J5" s="63"/>
    </row>
    <row r="6" spans="1:10" ht="20.25">
      <c r="A6" s="66" t="s">
        <v>54</v>
      </c>
      <c r="B6" s="66"/>
      <c r="C6" s="66"/>
      <c r="D6" s="66"/>
      <c r="E6" s="66"/>
      <c r="F6" s="66"/>
      <c r="G6" s="63"/>
      <c r="H6" s="63"/>
      <c r="I6" s="63"/>
      <c r="J6" s="63"/>
    </row>
    <row r="7" spans="1:10" ht="20.25">
      <c r="A7" s="66" t="s">
        <v>76</v>
      </c>
      <c r="B7" s="66"/>
      <c r="C7" s="66"/>
      <c r="D7" s="66"/>
      <c r="E7" s="66"/>
      <c r="F7" s="66"/>
      <c r="G7" s="63"/>
      <c r="H7" s="63"/>
      <c r="I7" s="63"/>
      <c r="J7" s="63"/>
    </row>
    <row r="8" spans="1:10" ht="20.25">
      <c r="A8" s="67" t="s">
        <v>64</v>
      </c>
      <c r="B8" s="67"/>
      <c r="C8" s="67"/>
      <c r="D8" s="67"/>
      <c r="E8" s="67"/>
      <c r="F8" s="67"/>
      <c r="G8" s="45"/>
      <c r="H8" s="45"/>
    </row>
    <row r="9" spans="1:10" ht="20.25">
      <c r="A9" s="64"/>
      <c r="B9" s="68" t="s">
        <v>77</v>
      </c>
      <c r="C9" s="68"/>
      <c r="D9" s="68"/>
      <c r="E9" s="68"/>
      <c r="F9" s="68"/>
      <c r="G9" s="45"/>
      <c r="H9" s="45"/>
    </row>
    <row r="10" spans="1:10" ht="20.25">
      <c r="A10" s="64"/>
      <c r="B10" s="67" t="s">
        <v>86</v>
      </c>
      <c r="C10" s="67"/>
      <c r="D10" s="67"/>
      <c r="E10" s="67"/>
      <c r="F10" s="67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9" t="s">
        <v>42</v>
      </c>
      <c r="B12" s="69"/>
      <c r="C12" s="69"/>
      <c r="D12" s="69"/>
      <c r="E12" s="69"/>
      <c r="F12" s="69"/>
    </row>
    <row r="13" spans="1:10" ht="28.5" customHeight="1">
      <c r="A13" s="69" t="s">
        <v>50</v>
      </c>
      <c r="B13" s="69"/>
      <c r="C13" s="69"/>
      <c r="D13" s="69"/>
      <c r="E13" s="69"/>
      <c r="F13" s="69"/>
    </row>
    <row r="14" spans="1:10" ht="20.25" customHeight="1">
      <c r="A14" s="65" t="s">
        <v>68</v>
      </c>
      <c r="B14" s="65"/>
      <c r="C14" s="65"/>
      <c r="D14" s="65"/>
      <c r="E14" s="65"/>
      <c r="F14" s="65"/>
    </row>
    <row r="15" spans="1:10" ht="25.5" customHeight="1">
      <c r="A15" s="65" t="s">
        <v>69</v>
      </c>
      <c r="B15" s="65"/>
      <c r="C15" s="65"/>
      <c r="D15" s="65"/>
      <c r="E15" s="65"/>
      <c r="F15" s="65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65</v>
      </c>
      <c r="E17" s="7" t="s">
        <v>66</v>
      </c>
      <c r="F17" s="7" t="s">
        <v>67</v>
      </c>
    </row>
    <row r="18" spans="1:6" ht="19.5" thickTop="1">
      <c r="A18" s="8" t="s">
        <v>3</v>
      </c>
      <c r="B18" s="9" t="s">
        <v>4</v>
      </c>
      <c r="C18" s="10"/>
      <c r="D18" s="11">
        <f t="shared" ref="D18:E18" si="0">SUM(D19:D25)</f>
        <v>16150.000000000002</v>
      </c>
      <c r="E18" s="11">
        <f t="shared" si="0"/>
        <v>14032.1</v>
      </c>
      <c r="F18" s="11">
        <f>SUM(F19:F25)</f>
        <v>14517.7</v>
      </c>
    </row>
    <row r="19" spans="1:6" ht="37.5">
      <c r="A19" s="12" t="s">
        <v>57</v>
      </c>
      <c r="B19" s="13"/>
      <c r="C19" s="14" t="s">
        <v>56</v>
      </c>
      <c r="D19" s="17">
        <v>1597.9</v>
      </c>
      <c r="E19" s="17">
        <v>1482.1</v>
      </c>
      <c r="F19" s="17">
        <v>1540.8</v>
      </c>
    </row>
    <row r="20" spans="1:6" ht="37.5">
      <c r="A20" s="12" t="s">
        <v>5</v>
      </c>
      <c r="B20" s="13"/>
      <c r="C20" s="14" t="s">
        <v>6</v>
      </c>
      <c r="D20" s="17">
        <v>900.7</v>
      </c>
      <c r="E20" s="17">
        <v>875.5</v>
      </c>
      <c r="F20" s="17">
        <v>898.4</v>
      </c>
    </row>
    <row r="21" spans="1:6" ht="56.25">
      <c r="A21" s="12" t="s">
        <v>7</v>
      </c>
      <c r="B21" s="15"/>
      <c r="C21" s="14" t="s">
        <v>8</v>
      </c>
      <c r="D21" s="17">
        <v>11788.7</v>
      </c>
      <c r="E21" s="17">
        <v>11105.7</v>
      </c>
      <c r="F21" s="17">
        <v>11509.7</v>
      </c>
    </row>
    <row r="22" spans="1:6" ht="37.5">
      <c r="A22" s="19" t="s">
        <v>55</v>
      </c>
      <c r="B22" s="20"/>
      <c r="C22" s="21" t="s">
        <v>9</v>
      </c>
      <c r="D22" s="17">
        <v>244.4</v>
      </c>
      <c r="E22" s="17">
        <v>0</v>
      </c>
      <c r="F22" s="17">
        <v>0</v>
      </c>
    </row>
    <row r="23" spans="1:6" ht="18.75">
      <c r="A23" s="19" t="s">
        <v>81</v>
      </c>
      <c r="B23" s="20"/>
      <c r="C23" s="21" t="s">
        <v>80</v>
      </c>
      <c r="D23" s="17">
        <v>859.2</v>
      </c>
      <c r="E23" s="17">
        <v>0</v>
      </c>
      <c r="F23" s="17">
        <v>0</v>
      </c>
    </row>
    <row r="24" spans="1:6" ht="18.75">
      <c r="A24" s="19" t="s">
        <v>10</v>
      </c>
      <c r="B24" s="20"/>
      <c r="C24" s="21" t="s">
        <v>11</v>
      </c>
      <c r="D24" s="17">
        <v>350</v>
      </c>
      <c r="E24" s="17">
        <v>350</v>
      </c>
      <c r="F24" s="17">
        <v>350</v>
      </c>
    </row>
    <row r="25" spans="1:6" ht="18.75">
      <c r="A25" s="22" t="s">
        <v>12</v>
      </c>
      <c r="B25" s="23"/>
      <c r="C25" s="24" t="s">
        <v>13</v>
      </c>
      <c r="D25" s="18">
        <v>409.1</v>
      </c>
      <c r="E25" s="18">
        <f>174+44.8</f>
        <v>218.8</v>
      </c>
      <c r="F25" s="18">
        <f>174+44.8</f>
        <v>218.8</v>
      </c>
    </row>
    <row r="26" spans="1:6" ht="25.5" customHeight="1">
      <c r="A26" s="25" t="s">
        <v>63</v>
      </c>
      <c r="B26" s="26" t="s">
        <v>60</v>
      </c>
      <c r="C26" s="26"/>
      <c r="D26" s="27">
        <f t="shared" ref="D26:E26" si="1">D27</f>
        <v>297.39999999999998</v>
      </c>
      <c r="E26" s="27">
        <f t="shared" si="1"/>
        <v>297.39999999999998</v>
      </c>
      <c r="F26" s="27">
        <f>F27</f>
        <v>297.39999999999998</v>
      </c>
    </row>
    <row r="27" spans="1:6" ht="30.75" customHeight="1">
      <c r="A27" s="19" t="s">
        <v>62</v>
      </c>
      <c r="B27" s="28"/>
      <c r="C27" s="20" t="s">
        <v>61</v>
      </c>
      <c r="D27" s="17">
        <v>297.39999999999998</v>
      </c>
      <c r="E27" s="17">
        <v>297.39999999999998</v>
      </c>
      <c r="F27" s="17">
        <v>297.39999999999998</v>
      </c>
    </row>
    <row r="28" spans="1:6" ht="25.5" customHeight="1">
      <c r="A28" s="25" t="s">
        <v>14</v>
      </c>
      <c r="B28" s="26" t="s">
        <v>15</v>
      </c>
      <c r="C28" s="26"/>
      <c r="D28" s="27">
        <f t="shared" ref="D28:E28" si="2">SUM(D29:D31)</f>
        <v>1101.5999999999999</v>
      </c>
      <c r="E28" s="27">
        <f t="shared" si="2"/>
        <v>275.60000000000002</v>
      </c>
      <c r="F28" s="27">
        <f>SUM(F29:F31)</f>
        <v>285.60000000000002</v>
      </c>
    </row>
    <row r="29" spans="1:6" ht="23.25" customHeight="1">
      <c r="A29" s="46" t="s">
        <v>70</v>
      </c>
      <c r="B29" s="28"/>
      <c r="C29" s="20" t="s">
        <v>16</v>
      </c>
      <c r="D29" s="17">
        <v>1066.5999999999999</v>
      </c>
      <c r="E29" s="17">
        <v>144</v>
      </c>
      <c r="F29" s="17">
        <v>144</v>
      </c>
    </row>
    <row r="30" spans="1:6" ht="40.5" customHeight="1">
      <c r="A30" s="46" t="s">
        <v>71</v>
      </c>
      <c r="B30" s="28"/>
      <c r="C30" s="20" t="s">
        <v>45</v>
      </c>
      <c r="D30" s="17">
        <v>35</v>
      </c>
      <c r="E30" s="17">
        <v>121.6</v>
      </c>
      <c r="F30" s="17">
        <v>131.6</v>
      </c>
    </row>
    <row r="31" spans="1:6" ht="37.5">
      <c r="A31" s="22" t="s">
        <v>47</v>
      </c>
      <c r="B31" s="29"/>
      <c r="C31" s="23" t="s">
        <v>46</v>
      </c>
      <c r="D31" s="18">
        <v>0</v>
      </c>
      <c r="E31" s="18">
        <v>10</v>
      </c>
      <c r="F31" s="18">
        <v>10</v>
      </c>
    </row>
    <row r="32" spans="1:6" ht="18.75">
      <c r="A32" s="25" t="s">
        <v>17</v>
      </c>
      <c r="B32" s="26" t="s">
        <v>18</v>
      </c>
      <c r="C32" s="26"/>
      <c r="D32" s="27">
        <f t="shared" ref="D32:E32" si="3">SUM(D33:D34)</f>
        <v>2551.3999999999996</v>
      </c>
      <c r="E32" s="27">
        <f t="shared" si="3"/>
        <v>1153.2</v>
      </c>
      <c r="F32" s="27">
        <f>SUM(F33:F34)</f>
        <v>1353.2</v>
      </c>
    </row>
    <row r="33" spans="1:6" ht="18.75">
      <c r="A33" s="19" t="s">
        <v>19</v>
      </c>
      <c r="B33" s="28"/>
      <c r="C33" s="20" t="s">
        <v>20</v>
      </c>
      <c r="D33" s="17">
        <v>1184.5999999999999</v>
      </c>
      <c r="E33" s="17">
        <v>828.2</v>
      </c>
      <c r="F33" s="17">
        <v>1028.2</v>
      </c>
    </row>
    <row r="34" spans="1:6" ht="18.75">
      <c r="A34" s="30" t="s">
        <v>21</v>
      </c>
      <c r="B34" s="31"/>
      <c r="C34" s="31" t="s">
        <v>22</v>
      </c>
      <c r="D34" s="32">
        <v>1366.8</v>
      </c>
      <c r="E34" s="32">
        <v>325</v>
      </c>
      <c r="F34" s="32">
        <v>325</v>
      </c>
    </row>
    <row r="35" spans="1:6" ht="18.75">
      <c r="A35" s="25" t="s">
        <v>23</v>
      </c>
      <c r="B35" s="26" t="s">
        <v>24</v>
      </c>
      <c r="C35" s="33"/>
      <c r="D35" s="27">
        <f t="shared" ref="D35:E35" si="4">SUM(D36:D38)</f>
        <v>8025.5</v>
      </c>
      <c r="E35" s="27">
        <f t="shared" si="4"/>
        <v>60789.5</v>
      </c>
      <c r="F35" s="27">
        <f>SUM(F36:F38)</f>
        <v>5297.6</v>
      </c>
    </row>
    <row r="36" spans="1:6" ht="18.75">
      <c r="A36" s="30" t="s">
        <v>25</v>
      </c>
      <c r="B36" s="34"/>
      <c r="C36" s="31" t="s">
        <v>26</v>
      </c>
      <c r="D36" s="32">
        <v>1386.6</v>
      </c>
      <c r="E36" s="32">
        <v>1414.3</v>
      </c>
      <c r="F36" s="32">
        <v>1442.6</v>
      </c>
    </row>
    <row r="37" spans="1:6" ht="24.2" customHeight="1">
      <c r="A37" s="19" t="s">
        <v>27</v>
      </c>
      <c r="B37" s="28"/>
      <c r="C37" s="20" t="s">
        <v>28</v>
      </c>
      <c r="D37" s="17">
        <v>2965.3</v>
      </c>
      <c r="E37" s="17">
        <v>48400.2</v>
      </c>
      <c r="F37" s="17">
        <v>0</v>
      </c>
    </row>
    <row r="38" spans="1:6" ht="24.2" customHeight="1">
      <c r="A38" s="19" t="s">
        <v>49</v>
      </c>
      <c r="B38" s="28"/>
      <c r="C38" s="20" t="s">
        <v>48</v>
      </c>
      <c r="D38" s="17">
        <v>3673.6</v>
      </c>
      <c r="E38" s="17">
        <f>3828+7147</f>
        <v>10975</v>
      </c>
      <c r="F38" s="17">
        <v>3855</v>
      </c>
    </row>
    <row r="39" spans="1:6" ht="24.2" customHeight="1">
      <c r="A39" s="47" t="s">
        <v>72</v>
      </c>
      <c r="B39" s="48" t="s">
        <v>73</v>
      </c>
      <c r="C39" s="49"/>
      <c r="D39" s="50">
        <f>D40</f>
        <v>20</v>
      </c>
      <c r="E39" s="50">
        <f>E40</f>
        <v>20</v>
      </c>
      <c r="F39" s="50">
        <f>F40</f>
        <v>20</v>
      </c>
    </row>
    <row r="40" spans="1:6" ht="40.5" customHeight="1">
      <c r="A40" s="51" t="s">
        <v>74</v>
      </c>
      <c r="B40" s="52"/>
      <c r="C40" s="53" t="s">
        <v>75</v>
      </c>
      <c r="D40" s="54">
        <v>20</v>
      </c>
      <c r="E40" s="54">
        <v>20</v>
      </c>
      <c r="F40" s="54">
        <v>20</v>
      </c>
    </row>
    <row r="41" spans="1:6" ht="18.75">
      <c r="A41" s="25" t="s">
        <v>29</v>
      </c>
      <c r="B41" s="26" t="s">
        <v>30</v>
      </c>
      <c r="C41" s="26"/>
      <c r="D41" s="27">
        <f t="shared" ref="D41:E41" si="5">SUM(D42:D43)</f>
        <v>32871.599999999999</v>
      </c>
      <c r="E41" s="27">
        <f t="shared" si="5"/>
        <v>17751.2</v>
      </c>
      <c r="F41" s="27">
        <f>SUM(F42:F43)</f>
        <v>18948.7</v>
      </c>
    </row>
    <row r="42" spans="1:6" ht="18.75">
      <c r="A42" s="35" t="s">
        <v>31</v>
      </c>
      <c r="B42" s="36"/>
      <c r="C42" s="36" t="s">
        <v>32</v>
      </c>
      <c r="D42" s="37">
        <v>32763.200000000001</v>
      </c>
      <c r="E42" s="37">
        <v>17751.2</v>
      </c>
      <c r="F42" s="37">
        <v>18948.7</v>
      </c>
    </row>
    <row r="43" spans="1:6" ht="18.75">
      <c r="A43" s="22" t="s">
        <v>34</v>
      </c>
      <c r="B43" s="23"/>
      <c r="C43" s="23" t="s">
        <v>33</v>
      </c>
      <c r="D43" s="18">
        <v>108.4</v>
      </c>
      <c r="E43" s="18">
        <v>0</v>
      </c>
      <c r="F43" s="18">
        <v>0</v>
      </c>
    </row>
    <row r="44" spans="1:6" ht="18.75">
      <c r="A44" s="25" t="s">
        <v>36</v>
      </c>
      <c r="B44" s="26" t="s">
        <v>37</v>
      </c>
      <c r="C44" s="33"/>
      <c r="D44" s="27">
        <f>SUM(D45:D46)</f>
        <v>2091.4</v>
      </c>
      <c r="E44" s="27">
        <f>SUM(E45:E45)</f>
        <v>607.29999999999995</v>
      </c>
      <c r="F44" s="27">
        <f>SUM(F45:F45)</f>
        <v>631.6</v>
      </c>
    </row>
    <row r="45" spans="1:6" ht="18.75">
      <c r="A45" s="35" t="s">
        <v>38</v>
      </c>
      <c r="B45" s="36"/>
      <c r="C45" s="36" t="s">
        <v>39</v>
      </c>
      <c r="D45" s="37">
        <v>574.20000000000005</v>
      </c>
      <c r="E45" s="37">
        <v>607.29999999999995</v>
      </c>
      <c r="F45" s="37">
        <v>631.6</v>
      </c>
    </row>
    <row r="46" spans="1:6" ht="18.75">
      <c r="A46" s="22" t="s">
        <v>79</v>
      </c>
      <c r="B46" s="23"/>
      <c r="C46" s="23" t="s">
        <v>78</v>
      </c>
      <c r="D46" s="18">
        <v>1517.2</v>
      </c>
      <c r="E46" s="18">
        <v>0</v>
      </c>
      <c r="F46" s="18">
        <v>0</v>
      </c>
    </row>
    <row r="47" spans="1:6" ht="18.75">
      <c r="A47" s="25" t="s">
        <v>35</v>
      </c>
      <c r="B47" s="26" t="s">
        <v>40</v>
      </c>
      <c r="C47" s="26"/>
      <c r="D47" s="27">
        <f t="shared" ref="D47:E47" si="6">D48</f>
        <v>180.9</v>
      </c>
      <c r="E47" s="27">
        <f t="shared" si="6"/>
        <v>180</v>
      </c>
      <c r="F47" s="27">
        <f>F48</f>
        <v>175</v>
      </c>
    </row>
    <row r="48" spans="1:6" ht="18.75">
      <c r="A48" s="38" t="s">
        <v>59</v>
      </c>
      <c r="B48" s="39"/>
      <c r="C48" s="40" t="s">
        <v>58</v>
      </c>
      <c r="D48" s="41">
        <v>180.9</v>
      </c>
      <c r="E48" s="41">
        <v>180</v>
      </c>
      <c r="F48" s="41">
        <v>175</v>
      </c>
    </row>
    <row r="49" spans="1:6" ht="18.75">
      <c r="A49" s="55" t="s">
        <v>82</v>
      </c>
      <c r="B49" s="56" t="s">
        <v>83</v>
      </c>
      <c r="C49" s="57"/>
      <c r="D49" s="58">
        <f>D50</f>
        <v>160</v>
      </c>
      <c r="E49" s="58">
        <f>E50</f>
        <v>0</v>
      </c>
      <c r="F49" s="58">
        <f>F50</f>
        <v>0</v>
      </c>
    </row>
    <row r="50" spans="1:6" ht="38.25" thickBot="1">
      <c r="A50" s="59" t="s">
        <v>84</v>
      </c>
      <c r="B50" s="60"/>
      <c r="C50" s="61" t="s">
        <v>85</v>
      </c>
      <c r="D50" s="62">
        <v>160</v>
      </c>
      <c r="E50" s="62">
        <v>0</v>
      </c>
      <c r="F50" s="62">
        <v>0</v>
      </c>
    </row>
    <row r="51" spans="1:6" ht="35.450000000000003" customHeight="1" thickBot="1">
      <c r="A51" s="42" t="s">
        <v>41</v>
      </c>
      <c r="B51" s="43"/>
      <c r="C51" s="43"/>
      <c r="D51" s="44">
        <f>D18+D26+D28+D32+D35+D41+D44+D47+D39+D49</f>
        <v>63449.8</v>
      </c>
      <c r="E51" s="44">
        <f t="shared" ref="E51:F51" si="7">E18+E26+E28+E32+E35+E41+E44+E47+E39</f>
        <v>95106.3</v>
      </c>
      <c r="F51" s="44">
        <f t="shared" si="7"/>
        <v>41526.799999999996</v>
      </c>
    </row>
  </sheetData>
  <mergeCells count="14">
    <mergeCell ref="A6:F6"/>
    <mergeCell ref="A1:F1"/>
    <mergeCell ref="A2:F2"/>
    <mergeCell ref="A3:F3"/>
    <mergeCell ref="A4:F4"/>
    <mergeCell ref="A5:F5"/>
    <mergeCell ref="A14:F14"/>
    <mergeCell ref="A15:F15"/>
    <mergeCell ref="A7:F7"/>
    <mergeCell ref="A8:F8"/>
    <mergeCell ref="B9:F9"/>
    <mergeCell ref="B10:F10"/>
    <mergeCell ref="A12:F12"/>
    <mergeCell ref="A13:F13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2020-12-08T14:54:46Z</cp:lastPrinted>
  <dcterms:created xsi:type="dcterms:W3CDTF">2015-02-17T06:06:32Z</dcterms:created>
  <dcterms:modified xsi:type="dcterms:W3CDTF">2021-12-08T06:48:03Z</dcterms:modified>
</cp:coreProperties>
</file>