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1310" windowHeight="6660"/>
  </bookViews>
  <sheets>
    <sheet name="Приложение 1" sheetId="72" r:id="rId1"/>
  </sheets>
  <calcPr calcId="152511"/>
</workbook>
</file>

<file path=xl/calcChain.xml><?xml version="1.0" encoding="utf-8"?>
<calcChain xmlns="http://schemas.openxmlformats.org/spreadsheetml/2006/main">
  <c r="E46" i="72"/>
  <c r="E45"/>
  <c r="E40"/>
  <c r="E37"/>
  <c r="E36"/>
  <c r="F45"/>
  <c r="G45"/>
  <c r="F48"/>
  <c r="G48"/>
  <c r="F40"/>
  <c r="F37"/>
  <c r="F36"/>
  <c r="G40"/>
  <c r="F38"/>
  <c r="G38"/>
  <c r="G37"/>
  <c r="G36"/>
  <c r="F34"/>
  <c r="G34"/>
  <c r="F32"/>
  <c r="G32"/>
  <c r="F27"/>
  <c r="F15"/>
  <c r="F51"/>
  <c r="G27"/>
  <c r="E27"/>
  <c r="F25"/>
  <c r="G25"/>
  <c r="F22"/>
  <c r="G22"/>
  <c r="F20"/>
  <c r="G20"/>
  <c r="F18"/>
  <c r="G18"/>
  <c r="F16"/>
  <c r="G16"/>
  <c r="E48"/>
  <c r="E38"/>
  <c r="E34"/>
  <c r="E32"/>
  <c r="E25"/>
  <c r="E22"/>
  <c r="E20"/>
  <c r="E18"/>
  <c r="E16"/>
  <c r="E15"/>
  <c r="E51"/>
  <c r="G15"/>
  <c r="G51"/>
</calcChain>
</file>

<file path=xl/sharedStrings.xml><?xml version="1.0" encoding="utf-8"?>
<sst xmlns="http://schemas.openxmlformats.org/spreadsheetml/2006/main" count="85" uniqueCount="85">
  <si>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</si>
  <si>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</si>
  <si>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</si>
  <si>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</si>
  <si>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</si>
  <si>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</si>
  <si>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</si>
  <si>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</si>
  <si>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</si>
  <si>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</si>
  <si>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</si>
  <si>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</si>
  <si>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</si>
  <si>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</si>
  <si>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</si>
  <si>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</si>
  <si>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</si>
  <si>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</si>
  <si>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</si>
  <si>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</si>
  <si>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</si>
  <si>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</si>
  <si>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</si>
  <si>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</si>
  <si>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</si>
  <si>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</si>
  <si>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</si>
  <si>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</si>
  <si>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</si>
  <si>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</si>
  <si>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</si>
  <si>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</si>
  <si>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</si>
  <si>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</si>
  <si>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</si>
  <si>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</si>
  <si>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</si>
  <si>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</si>
  <si>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</si>
  <si>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</si>
  <si>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</si>
  <si>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Субвенции бюджетам субъектов РФ и муниципальных образований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</si>
  <si>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</si>
  <si>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</si>
  <si>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Доходы от оказания платных услуг (работ) и компенсации затрат государства</t>
  </si>
  <si>
    <t>1 13 01000 00 0000 130</t>
  </si>
  <si>
    <t>Доходы от оказания платных услуг  (работ)</t>
  </si>
  <si>
    <t>муниципального образования</t>
  </si>
  <si>
    <t>Приладожское городское поселение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</si>
  <si>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</si>
  <si>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</si>
  <si>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</si>
  <si>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</si>
  <si>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</si>
  <si>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</si>
  <si>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</si>
  <si>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</si>
  <si>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</si>
  <si>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</si>
  <si>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</si>
  <si>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</si>
  <si>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</si>
  <si>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</si>
  <si>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</si>
  <si>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</si>
  <si>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</si>
  <si>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</si>
  <si>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</si>
  <si>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</si>
  <si>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</si>
  <si>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</si>
  <si>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в рамках государственной программы Ленинградской области "Развитие культуры и туризма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</si>
  <si>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</si>
  <si>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</si>
  <si>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</si>
  <si>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</si>
  <si>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</si>
  <si>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</si>
  <si>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</si>
  <si>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2021 год</t>
  </si>
  <si>
    <t>2022 год</t>
  </si>
  <si>
    <t>2023 год</t>
  </si>
  <si>
    <t>Прогнозируемые поступления
налоговых, неналоговых доходов и безвозмездных поступлений в бюджет                                                           муниципального образования Приладожское городское поселение Кировского муниципального района Ленинградской области на  2021 год и плановый период 2022 и 2023 годов</t>
  </si>
  <si>
    <t>от ___ декабря  2020 г. № ___</t>
  </si>
  <si>
    <t>Дотации бюджетам бюджетной системы Российской Федерации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</si>
</sst>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Fill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zoomScaleSheetLayoutView="100" workbookViewId="0">
      <selection activeCell="E51" sqref="E51"/>
    </sheetView>
  </sheetViews>
  <sheetFormatPr defaultRowHeight="15.75"/>
  <cols>
    <col min="1" max="1" width="24.28515625" style="1" customWidth="1"/>
    <col min="2" max="3" width="9.140625" style="1" customWidth="1"/>
    <col min="4" max="4" width="34.140625" style="1" customWidth="1"/>
    <col min="5" max="7" width="12.7109375" style="1" customWidth="1"/>
    <col min="8" max="16384" width="9.140625" style="1"/>
  </cols>
  <sheetData>
    <row r="1" spans="1:7">
      <c r="D1" s="37" t="s">
        <v>32</v>
      </c>
      <c r="E1" s="37"/>
      <c r="F1" s="37"/>
      <c r="G1" s="37"/>
    </row>
    <row r="2" spans="1:7">
      <c r="D2" s="38" t="s">
        <v>40</v>
      </c>
      <c r="E2" s="38"/>
      <c r="F2" s="38"/>
      <c r="G2" s="38"/>
    </row>
    <row r="3" spans="1:7">
      <c r="D3" s="38" t="s">
        <v>47</v>
      </c>
      <c r="E3" s="38"/>
      <c r="F3" s="38"/>
      <c r="G3" s="38"/>
    </row>
    <row r="4" spans="1:7">
      <c r="D4" s="38" t="s">
        <v>48</v>
      </c>
      <c r="E4" s="38"/>
      <c r="F4" s="38"/>
      <c r="G4" s="38"/>
    </row>
    <row r="5" spans="1:7">
      <c r="D5" s="38" t="s">
        <v>49</v>
      </c>
      <c r="E5" s="38"/>
      <c r="F5" s="38"/>
      <c r="G5" s="38"/>
    </row>
    <row r="6" spans="1:7">
      <c r="D6" s="38" t="s">
        <v>43</v>
      </c>
      <c r="E6" s="38"/>
      <c r="F6" s="38"/>
      <c r="G6" s="38"/>
    </row>
    <row r="7" spans="1:7">
      <c r="D7" s="38" t="s">
        <v>83</v>
      </c>
      <c r="E7" s="38"/>
      <c r="F7" s="38"/>
      <c r="G7" s="38"/>
    </row>
    <row r="8" spans="1:7" ht="19.899999999999999" customHeight="1">
      <c r="D8" s="36" t="s">
        <v>61</v>
      </c>
      <c r="E8" s="36"/>
      <c r="F8" s="36"/>
      <c r="G8" s="36"/>
    </row>
    <row r="9" spans="1:7" ht="13.15" customHeight="1">
      <c r="D9" s="2"/>
      <c r="E9" s="2"/>
    </row>
    <row r="10" spans="1:7" ht="12.75" customHeight="1">
      <c r="A10" s="51" t="s">
        <v>82</v>
      </c>
      <c r="B10" s="51"/>
      <c r="C10" s="51"/>
      <c r="D10" s="51"/>
      <c r="E10" s="51"/>
      <c r="F10" s="51"/>
      <c r="G10" s="51"/>
    </row>
    <row r="11" spans="1:7" ht="61.9" customHeight="1">
      <c r="A11" s="51"/>
      <c r="B11" s="51"/>
      <c r="C11" s="51"/>
      <c r="D11" s="51"/>
      <c r="E11" s="51"/>
      <c r="F11" s="51"/>
      <c r="G11" s="51"/>
    </row>
    <row r="12" spans="1:7" ht="15.75" customHeight="1">
      <c r="B12" s="3"/>
      <c r="C12" s="3"/>
      <c r="D12" s="3"/>
      <c r="E12" s="4" t="s">
        <v>18</v>
      </c>
    </row>
    <row r="13" spans="1:7" ht="25.15" customHeight="1">
      <c r="A13" s="49" t="s">
        <v>4</v>
      </c>
      <c r="B13" s="43" t="s">
        <v>14</v>
      </c>
      <c r="C13" s="44"/>
      <c r="D13" s="45"/>
      <c r="E13" s="42" t="s">
        <v>19</v>
      </c>
      <c r="F13" s="42"/>
      <c r="G13" s="42"/>
    </row>
    <row r="14" spans="1:7" ht="25.15" customHeight="1">
      <c r="A14" s="50"/>
      <c r="B14" s="46"/>
      <c r="C14" s="47"/>
      <c r="D14" s="48"/>
      <c r="E14" s="5" t="s">
        <v>79</v>
      </c>
      <c r="F14" s="5" t="s">
        <v>80</v>
      </c>
      <c r="G14" s="5" t="s">
        <v>81</v>
      </c>
    </row>
    <row r="15" spans="1:7" ht="19.899999999999999" customHeight="1">
      <c r="A15" s="6" t="s">
        <v>5</v>
      </c>
      <c r="B15" s="39" t="s">
        <v>21</v>
      </c>
      <c r="C15" s="40"/>
      <c r="D15" s="41"/>
      <c r="E15" s="23">
        <f>E16+E22+E27+E34+E25+E32+E20+E18</f>
        <v>37466.700000000004</v>
      </c>
      <c r="F15" s="23">
        <f>F16+F22+F27+F34+F25+F32+F20+F18</f>
        <v>35945.799999999996</v>
      </c>
      <c r="G15" s="23">
        <f>G16+G22+G27+G34+G25+G32+G20+G18</f>
        <v>37261.799999999996</v>
      </c>
    </row>
    <row r="16" spans="1:7" ht="21.6" customHeight="1">
      <c r="A16" s="7" t="s">
        <v>6</v>
      </c>
      <c r="B16" s="33" t="s">
        <v>7</v>
      </c>
      <c r="C16" s="34"/>
      <c r="D16" s="35"/>
      <c r="E16" s="30">
        <f>E17</f>
        <v>20861.900000000001</v>
      </c>
      <c r="F16" s="30">
        <f>F17</f>
        <v>22054.799999999999</v>
      </c>
      <c r="G16" s="30">
        <f>G17</f>
        <v>22021.7</v>
      </c>
    </row>
    <row r="17" spans="1:7">
      <c r="A17" s="8" t="s">
        <v>8</v>
      </c>
      <c r="B17" s="52" t="s">
        <v>0</v>
      </c>
      <c r="C17" s="53"/>
      <c r="D17" s="54"/>
      <c r="E17" s="20">
        <v>20861.900000000001</v>
      </c>
      <c r="F17" s="20">
        <v>22054.799999999999</v>
      </c>
      <c r="G17" s="20">
        <v>22021.7</v>
      </c>
    </row>
    <row r="18" spans="1:7" s="24" customFormat="1" ht="36.6" customHeight="1">
      <c r="A18" s="25" t="s">
        <v>50</v>
      </c>
      <c r="B18" s="55" t="s">
        <v>51</v>
      </c>
      <c r="C18" s="56"/>
      <c r="D18" s="57"/>
      <c r="E18" s="23">
        <f>E19</f>
        <v>397.8</v>
      </c>
      <c r="F18" s="23">
        <f>F19</f>
        <v>408.2</v>
      </c>
      <c r="G18" s="23">
        <f>G19</f>
        <v>408.2</v>
      </c>
    </row>
    <row r="19" spans="1:7" s="21" customFormat="1" ht="32.85" customHeight="1">
      <c r="A19" s="26" t="s">
        <v>52</v>
      </c>
      <c r="B19" s="58" t="s">
        <v>53</v>
      </c>
      <c r="C19" s="59"/>
      <c r="D19" s="60"/>
      <c r="E19" s="20">
        <v>397.8</v>
      </c>
      <c r="F19" s="20">
        <v>408.2</v>
      </c>
      <c r="G19" s="20">
        <v>408.2</v>
      </c>
    </row>
    <row r="20" spans="1:7" ht="20.45" customHeight="1">
      <c r="A20" s="6" t="s">
        <v>36</v>
      </c>
      <c r="B20" s="61" t="s">
        <v>37</v>
      </c>
      <c r="C20" s="62"/>
      <c r="D20" s="63"/>
      <c r="E20" s="23">
        <f>E21</f>
        <v>12</v>
      </c>
      <c r="F20" s="23">
        <f>F21</f>
        <v>12</v>
      </c>
      <c r="G20" s="23">
        <f>G21</f>
        <v>12</v>
      </c>
    </row>
    <row r="21" spans="1:7">
      <c r="A21" s="8" t="s">
        <v>38</v>
      </c>
      <c r="B21" s="64" t="s">
        <v>39</v>
      </c>
      <c r="C21" s="65"/>
      <c r="D21" s="66"/>
      <c r="E21" s="20">
        <v>12</v>
      </c>
      <c r="F21" s="20">
        <v>12</v>
      </c>
      <c r="G21" s="20">
        <v>12</v>
      </c>
    </row>
    <row r="22" spans="1:7" ht="19.149999999999999" customHeight="1">
      <c r="A22" s="7" t="s">
        <v>20</v>
      </c>
      <c r="B22" s="33" t="s">
        <v>9</v>
      </c>
      <c r="C22" s="34"/>
      <c r="D22" s="35"/>
      <c r="E22" s="30">
        <f>E23+E24</f>
        <v>5600</v>
      </c>
      <c r="F22" s="30">
        <f>F23+F24</f>
        <v>5650</v>
      </c>
      <c r="G22" s="30">
        <f>G23+G24</f>
        <v>5650</v>
      </c>
    </row>
    <row r="23" spans="1:7">
      <c r="A23" s="8" t="s">
        <v>16</v>
      </c>
      <c r="B23" s="52" t="s">
        <v>2</v>
      </c>
      <c r="C23" s="53"/>
      <c r="D23" s="54"/>
      <c r="E23" s="20">
        <v>600</v>
      </c>
      <c r="F23" s="20">
        <v>650</v>
      </c>
      <c r="G23" s="20">
        <v>650</v>
      </c>
    </row>
    <row r="24" spans="1:7">
      <c r="A24" s="8" t="s">
        <v>17</v>
      </c>
      <c r="B24" s="52" t="s">
        <v>1</v>
      </c>
      <c r="C24" s="53"/>
      <c r="D24" s="54"/>
      <c r="E24" s="20">
        <v>5000</v>
      </c>
      <c r="F24" s="20">
        <v>5000</v>
      </c>
      <c r="G24" s="20">
        <v>5000</v>
      </c>
    </row>
    <row r="25" spans="1:7" s="13" customFormat="1" ht="24.6" customHeight="1">
      <c r="A25" s="12" t="s">
        <v>27</v>
      </c>
      <c r="B25" s="39" t="s">
        <v>28</v>
      </c>
      <c r="C25" s="40"/>
      <c r="D25" s="41"/>
      <c r="E25" s="23">
        <f>E26</f>
        <v>15</v>
      </c>
      <c r="F25" s="23">
        <f>F26</f>
        <v>18.7</v>
      </c>
      <c r="G25" s="23">
        <f>G26</f>
        <v>10.5</v>
      </c>
    </row>
    <row r="26" spans="1:7" ht="50.45" customHeight="1">
      <c r="A26" s="11" t="s">
        <v>29</v>
      </c>
      <c r="B26" s="52" t="s">
        <v>30</v>
      </c>
      <c r="C26" s="53"/>
      <c r="D26" s="54"/>
      <c r="E26" s="20">
        <v>15</v>
      </c>
      <c r="F26" s="20">
        <v>18.7</v>
      </c>
      <c r="G26" s="20">
        <v>10.5</v>
      </c>
    </row>
    <row r="27" spans="1:7" ht="54.6" customHeight="1">
      <c r="A27" s="14" t="s">
        <v>10</v>
      </c>
      <c r="B27" s="67" t="s">
        <v>11</v>
      </c>
      <c r="C27" s="68"/>
      <c r="D27" s="69"/>
      <c r="E27" s="30">
        <f>E28+E30</f>
        <v>4020</v>
      </c>
      <c r="F27" s="30">
        <f>F28+F30</f>
        <v>4450</v>
      </c>
      <c r="G27" s="30">
        <f>G28+G30</f>
        <v>4450</v>
      </c>
    </row>
    <row r="28" spans="1:7" ht="118.15" customHeight="1">
      <c r="A28" s="8" t="s">
        <v>12</v>
      </c>
      <c r="B28" s="52" t="s">
        <v>58</v>
      </c>
      <c r="C28" s="53"/>
      <c r="D28" s="54"/>
      <c r="E28" s="20">
        <v>2620</v>
      </c>
      <c r="F28" s="20">
        <v>2950</v>
      </c>
      <c r="G28" s="20">
        <v>2950</v>
      </c>
    </row>
    <row r="29" spans="1:7" ht="84.6" customHeight="1">
      <c r="A29" s="8" t="s">
        <v>15</v>
      </c>
      <c r="B29" s="70" t="s">
        <v>35</v>
      </c>
      <c r="C29" s="70"/>
      <c r="D29" s="70"/>
      <c r="E29" s="20">
        <v>1800</v>
      </c>
      <c r="F29" s="20">
        <v>2000</v>
      </c>
      <c r="G29" s="20">
        <v>2100</v>
      </c>
    </row>
    <row r="30" spans="1:7" ht="102" customHeight="1">
      <c r="A30" s="15" t="s">
        <v>22</v>
      </c>
      <c r="B30" s="71" t="s">
        <v>42</v>
      </c>
      <c r="C30" s="72"/>
      <c r="D30" s="73"/>
      <c r="E30" s="20">
        <v>1400</v>
      </c>
      <c r="F30" s="20">
        <v>1500</v>
      </c>
      <c r="G30" s="20">
        <v>1500</v>
      </c>
    </row>
    <row r="31" spans="1:7" ht="18" hidden="1" customHeight="1">
      <c r="A31" s="8"/>
      <c r="B31" s="39"/>
      <c r="C31" s="40"/>
      <c r="D31" s="41"/>
      <c r="E31" s="20"/>
      <c r="F31" s="20"/>
      <c r="G31" s="20"/>
    </row>
    <row r="32" spans="1:7" ht="36.6" customHeight="1">
      <c r="A32" s="16" t="s">
        <v>34</v>
      </c>
      <c r="B32" s="39" t="s">
        <v>44</v>
      </c>
      <c r="C32" s="40"/>
      <c r="D32" s="41"/>
      <c r="E32" s="23">
        <f>E33</f>
        <v>560</v>
      </c>
      <c r="F32" s="23">
        <f>F33</f>
        <v>585.9</v>
      </c>
      <c r="G32" s="23">
        <f>G33</f>
        <v>609.4</v>
      </c>
    </row>
    <row r="33" spans="1:7" s="21" customFormat="1" ht="27.4" customHeight="1">
      <c r="A33" s="19" t="s">
        <v>45</v>
      </c>
      <c r="B33" s="58" t="s">
        <v>46</v>
      </c>
      <c r="C33" s="59"/>
      <c r="D33" s="60"/>
      <c r="E33" s="20">
        <v>560</v>
      </c>
      <c r="F33" s="20">
        <v>585.9</v>
      </c>
      <c r="G33" s="20">
        <v>609.4</v>
      </c>
    </row>
    <row r="34" spans="1:7" s="13" customFormat="1" ht="33.6" customHeight="1">
      <c r="A34" s="9" t="s">
        <v>23</v>
      </c>
      <c r="B34" s="39" t="s">
        <v>24</v>
      </c>
      <c r="C34" s="40"/>
      <c r="D34" s="41"/>
      <c r="E34" s="23">
        <f>E35</f>
        <v>6000</v>
      </c>
      <c r="F34" s="23">
        <f>F35</f>
        <v>2766.2</v>
      </c>
      <c r="G34" s="23">
        <f>G35</f>
        <v>4100</v>
      </c>
    </row>
    <row r="35" spans="1:7" ht="54" customHeight="1">
      <c r="A35" s="10" t="s">
        <v>31</v>
      </c>
      <c r="B35" s="52" t="s">
        <v>54</v>
      </c>
      <c r="C35" s="53"/>
      <c r="D35" s="54"/>
      <c r="E35" s="20">
        <v>6000</v>
      </c>
      <c r="F35" s="20">
        <v>2766.2</v>
      </c>
      <c r="G35" s="20">
        <v>4100</v>
      </c>
    </row>
    <row r="36" spans="1:7" ht="26.65" customHeight="1">
      <c r="A36" s="6" t="s">
        <v>13</v>
      </c>
      <c r="B36" s="61" t="s">
        <v>33</v>
      </c>
      <c r="C36" s="62"/>
      <c r="D36" s="63"/>
      <c r="E36" s="31">
        <f>E37</f>
        <v>10365.200000000001</v>
      </c>
      <c r="F36" s="31">
        <f>F37</f>
        <v>6398.9000000000005</v>
      </c>
      <c r="G36" s="31">
        <f>G37</f>
        <v>6107.6</v>
      </c>
    </row>
    <row r="37" spans="1:7" ht="31.5" customHeight="1">
      <c r="A37" s="6" t="s">
        <v>25</v>
      </c>
      <c r="B37" s="39" t="s">
        <v>26</v>
      </c>
      <c r="C37" s="40"/>
      <c r="D37" s="41"/>
      <c r="E37" s="23">
        <f>E38+E40+E48</f>
        <v>10365.200000000001</v>
      </c>
      <c r="F37" s="23">
        <f>F38+F40+F48</f>
        <v>6398.9000000000005</v>
      </c>
      <c r="G37" s="23">
        <f>G38+G40+G48</f>
        <v>6107.6</v>
      </c>
    </row>
    <row r="38" spans="1:7" ht="30.75" customHeight="1">
      <c r="A38" s="6" t="s">
        <v>63</v>
      </c>
      <c r="B38" s="39" t="s">
        <v>84</v>
      </c>
      <c r="C38" s="40"/>
      <c r="D38" s="41"/>
      <c r="E38" s="23">
        <f>E39</f>
        <v>5935</v>
      </c>
      <c r="F38" s="23">
        <f>F39</f>
        <v>6109.6</v>
      </c>
      <c r="G38" s="23">
        <f>G39</f>
        <v>6104.1</v>
      </c>
    </row>
    <row r="39" spans="1:7" ht="51.6" customHeight="1">
      <c r="A39" s="8" t="s">
        <v>78</v>
      </c>
      <c r="B39" s="52" t="s">
        <v>77</v>
      </c>
      <c r="C39" s="53"/>
      <c r="D39" s="54"/>
      <c r="E39" s="29">
        <v>5935</v>
      </c>
      <c r="F39" s="29">
        <v>6109.6</v>
      </c>
      <c r="G39" s="29">
        <v>6104.1</v>
      </c>
    </row>
    <row r="40" spans="1:7" ht="34.15" customHeight="1">
      <c r="A40" s="9" t="s">
        <v>64</v>
      </c>
      <c r="B40" s="39" t="s">
        <v>56</v>
      </c>
      <c r="C40" s="40"/>
      <c r="D40" s="41"/>
      <c r="E40" s="32">
        <f>E42+E45+E43+E44+E41</f>
        <v>4155.1000000000004</v>
      </c>
      <c r="F40" s="32">
        <f>F42+F45+F43+F44+F41</f>
        <v>0</v>
      </c>
      <c r="G40" s="32">
        <f>G42+G45+G43+G44+G41</f>
        <v>0</v>
      </c>
    </row>
    <row r="41" spans="1:7" ht="56.45" hidden="1" customHeight="1">
      <c r="A41" s="28" t="s">
        <v>76</v>
      </c>
      <c r="B41" s="74" t="s">
        <v>62</v>
      </c>
      <c r="C41" s="75"/>
      <c r="D41" s="76"/>
      <c r="E41" s="29"/>
      <c r="F41" s="29"/>
      <c r="G41" s="29"/>
    </row>
    <row r="42" spans="1:7" ht="120" hidden="1" customHeight="1">
      <c r="A42" s="28" t="s">
        <v>65</v>
      </c>
      <c r="B42" s="77" t="s">
        <v>59</v>
      </c>
      <c r="C42" s="86"/>
      <c r="D42" s="87"/>
      <c r="E42" s="29"/>
      <c r="F42" s="29"/>
      <c r="G42" s="29"/>
    </row>
    <row r="43" spans="1:7" ht="59.45" hidden="1" customHeight="1">
      <c r="A43" s="28" t="s">
        <v>72</v>
      </c>
      <c r="B43" s="77" t="s">
        <v>73</v>
      </c>
      <c r="C43" s="88"/>
      <c r="D43" s="89"/>
      <c r="E43" s="29"/>
      <c r="F43" s="29"/>
      <c r="G43" s="29"/>
    </row>
    <row r="44" spans="1:7" ht="59.45" hidden="1" customHeight="1">
      <c r="A44" s="28" t="s">
        <v>74</v>
      </c>
      <c r="B44" s="77" t="s">
        <v>75</v>
      </c>
      <c r="C44" s="88"/>
      <c r="D44" s="89"/>
      <c r="E44" s="29"/>
      <c r="F44" s="29"/>
      <c r="G44" s="29"/>
    </row>
    <row r="45" spans="1:7" s="18" customFormat="1" ht="43.9" customHeight="1">
      <c r="A45" s="27" t="s">
        <v>66</v>
      </c>
      <c r="B45" s="90" t="s">
        <v>57</v>
      </c>
      <c r="C45" s="91"/>
      <c r="D45" s="92"/>
      <c r="E45" s="29">
        <f>E46+E47</f>
        <v>4155.1000000000004</v>
      </c>
      <c r="F45" s="29">
        <f>F46+F47</f>
        <v>0</v>
      </c>
      <c r="G45" s="29">
        <f>G46+G47</f>
        <v>0</v>
      </c>
    </row>
    <row r="46" spans="1:7" s="18" customFormat="1" ht="52.15" customHeight="1">
      <c r="A46" s="27"/>
      <c r="B46" s="77" t="s">
        <v>70</v>
      </c>
      <c r="C46" s="88"/>
      <c r="D46" s="89"/>
      <c r="E46" s="29">
        <f>208.3+1059.3</f>
        <v>1267.5999999999999</v>
      </c>
      <c r="F46" s="29">
        <v>0</v>
      </c>
      <c r="G46" s="29">
        <v>0</v>
      </c>
    </row>
    <row r="47" spans="1:7" s="18" customFormat="1" ht="61.9" customHeight="1">
      <c r="A47" s="27"/>
      <c r="B47" s="77" t="s">
        <v>71</v>
      </c>
      <c r="C47" s="88"/>
      <c r="D47" s="89"/>
      <c r="E47" s="29">
        <v>2887.5</v>
      </c>
      <c r="F47" s="29">
        <v>0</v>
      </c>
      <c r="G47" s="29">
        <v>0</v>
      </c>
    </row>
    <row r="48" spans="1:7" ht="37.15" customHeight="1">
      <c r="A48" s="17" t="s">
        <v>67</v>
      </c>
      <c r="B48" s="33" t="s">
        <v>41</v>
      </c>
      <c r="C48" s="34"/>
      <c r="D48" s="35"/>
      <c r="E48" s="32">
        <f>E49+E50</f>
        <v>275.10000000000002</v>
      </c>
      <c r="F48" s="32">
        <f>F49+F50</f>
        <v>289.3</v>
      </c>
      <c r="G48" s="32">
        <f>G49+G50</f>
        <v>3.5</v>
      </c>
    </row>
    <row r="49" spans="1:7" ht="41.45" customHeight="1">
      <c r="A49" s="22" t="s">
        <v>68</v>
      </c>
      <c r="B49" s="77" t="s">
        <v>55</v>
      </c>
      <c r="C49" s="78"/>
      <c r="D49" s="79"/>
      <c r="E49" s="29">
        <v>3.5</v>
      </c>
      <c r="F49" s="29">
        <v>3.5</v>
      </c>
      <c r="G49" s="29">
        <v>3.5</v>
      </c>
    </row>
    <row r="50" spans="1:7" s="18" customFormat="1" ht="58.15" customHeight="1">
      <c r="A50" s="10" t="s">
        <v>69</v>
      </c>
      <c r="B50" s="80" t="s">
        <v>60</v>
      </c>
      <c r="C50" s="81"/>
      <c r="D50" s="82"/>
      <c r="E50" s="29">
        <v>271.60000000000002</v>
      </c>
      <c r="F50" s="29">
        <v>285.8</v>
      </c>
      <c r="G50" s="29">
        <v>0</v>
      </c>
    </row>
    <row r="51" spans="1:7">
      <c r="A51" s="10"/>
      <c r="B51" s="83" t="s">
        <v>3</v>
      </c>
      <c r="C51" s="84"/>
      <c r="D51" s="85"/>
      <c r="E51" s="23">
        <f>E36+E15</f>
        <v>47831.900000000009</v>
      </c>
      <c r="F51" s="23">
        <f>F36+F15</f>
        <v>42344.7</v>
      </c>
      <c r="G51" s="23">
        <f>G36+G15</f>
        <v>43369.399999999994</v>
      </c>
    </row>
  </sheetData>
  <mergeCells count="49"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47:D47"/>
    <mergeCell ref="B39:D39"/>
    <mergeCell ref="B40:D40"/>
    <mergeCell ref="B41:D41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A13:A14"/>
    <mergeCell ref="A10:G11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6:D16"/>
    <mergeCell ref="D8:G8"/>
    <mergeCell ref="D1:G1"/>
    <mergeCell ref="D2:G2"/>
    <mergeCell ref="D3:G3"/>
    <mergeCell ref="D4:G4"/>
    <mergeCell ref="D5:G5"/>
    <mergeCell ref="D6:G6"/>
    <mergeCell ref="D7:G7"/>
    <mergeCell ref="B15:D15"/>
    <mergeCell ref="E13:G13"/>
    <mergeCell ref="B13:D14"/>
  </mergeCells>
  <pageMargins left="0.78740157480314965" right="0.39370078740157483" top="0.59055118110236227" bottom="0.39370078740157483" header="0.51181102362204722" footer="0.51181102362204722"/>
  <pageSetup paperSize="9" scale="80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2020-11-05T11:20:55Z</cp:lastPrinted>
  <dcterms:created xsi:type="dcterms:W3CDTF">2005-10-13T11:49:31Z</dcterms:created>
  <dcterms:modified xsi:type="dcterms:W3CDTF">2020-11-20T07:16:05Z</dcterms:modified>
</cp:coreProperties>
</file>