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9440" windowHeight="8550"/>
  </bookViews>
  <sheets>
    <sheet name="бюджет (28.11)" sheetId="36" r:id="rId1"/>
  </sheets>
  <definedNames>
    <definedName name="_xlnm._FilterDatabase" localSheetId="0" hidden="1">'бюджет (28.11)'!$A$11:$E$223</definedName>
    <definedName name="_xlnm.Print_Titles" localSheetId="0">'бюджет (28.11)'!$11:$12</definedName>
    <definedName name="_xlnm.Print_Area" localSheetId="0">'бюджет (28.11)'!$A$1:$E$289</definedName>
  </definedNames>
  <calcPr calcId="125725"/>
</workbook>
</file>

<file path=xl/calcChain.xml><?xml version="1.0" encoding="utf-8"?>
<calcChain xmlns="http://schemas.openxmlformats.org/spreadsheetml/2006/main">
  <c r="E221" i="36"/>
  <c r="E220" s="1"/>
  <c r="E218"/>
  <c r="E217" s="1"/>
  <c r="E215"/>
  <c r="E214" s="1"/>
  <c r="E212"/>
  <c r="E211" s="1"/>
  <c r="E209"/>
  <c r="E208" s="1"/>
  <c r="E206"/>
  <c r="E205" s="1"/>
  <c r="E203"/>
  <c r="E202" s="1"/>
  <c r="E200"/>
  <c r="E198"/>
  <c r="E197" s="1"/>
  <c r="E195"/>
  <c r="E194"/>
  <c r="E192"/>
  <c r="E191" s="1"/>
  <c r="E189"/>
  <c r="E188"/>
  <c r="E186"/>
  <c r="E185" s="1"/>
  <c r="E183"/>
  <c r="E182"/>
  <c r="E180"/>
  <c r="E179" s="1"/>
  <c r="E177"/>
  <c r="E176"/>
  <c r="E174"/>
  <c r="E173" s="1"/>
  <c r="E171"/>
  <c r="E170"/>
  <c r="E168"/>
  <c r="E167" s="1"/>
  <c r="E165"/>
  <c r="E164"/>
  <c r="E162"/>
  <c r="E161" s="1"/>
  <c r="E159"/>
  <c r="E158"/>
  <c r="E156"/>
  <c r="E155" s="1"/>
  <c r="E153"/>
  <c r="E152"/>
  <c r="E150"/>
  <c r="E149" s="1"/>
  <c r="E145"/>
  <c r="E144" s="1"/>
  <c r="E143" s="1"/>
  <c r="E141"/>
  <c r="E140" s="1"/>
  <c r="E139" s="1"/>
  <c r="E138" s="1"/>
  <c r="E136"/>
  <c r="E135" s="1"/>
  <c r="E134" s="1"/>
  <c r="E133" s="1"/>
  <c r="E131"/>
  <c r="E130" s="1"/>
  <c r="E129" s="1"/>
  <c r="E127"/>
  <c r="E126"/>
  <c r="E125" s="1"/>
  <c r="E123"/>
  <c r="E121"/>
  <c r="E119"/>
  <c r="E118" s="1"/>
  <c r="E116"/>
  <c r="E115"/>
  <c r="E113"/>
  <c r="E112" s="1"/>
  <c r="E111" s="1"/>
  <c r="E109"/>
  <c r="E107"/>
  <c r="E106" s="1"/>
  <c r="E102" s="1"/>
  <c r="E104"/>
  <c r="E103"/>
  <c r="E100"/>
  <c r="E99" s="1"/>
  <c r="E98" s="1"/>
  <c r="E95"/>
  <c r="E94" s="1"/>
  <c r="E93" s="1"/>
  <c r="E92" s="1"/>
  <c r="E90"/>
  <c r="E89" s="1"/>
  <c r="E88" s="1"/>
  <c r="E87" s="1"/>
  <c r="E85"/>
  <c r="E84" s="1"/>
  <c r="E83" s="1"/>
  <c r="E82" s="1"/>
  <c r="E80"/>
  <c r="E79" s="1"/>
  <c r="E78" s="1"/>
  <c r="E76"/>
  <c r="E73" s="1"/>
  <c r="E72" s="1"/>
  <c r="E71" s="1"/>
  <c r="E74"/>
  <c r="E69"/>
  <c r="E68" s="1"/>
  <c r="E67" s="1"/>
  <c r="E65"/>
  <c r="E64" s="1"/>
  <c r="E62"/>
  <c r="E61"/>
  <c r="E59"/>
  <c r="E58"/>
  <c r="E57" s="1"/>
  <c r="E54" s="1"/>
  <c r="E53" s="1"/>
  <c r="E55"/>
  <c r="E49"/>
  <c r="E48" s="1"/>
  <c r="E47" s="1"/>
  <c r="E46" s="1"/>
  <c r="E44"/>
  <c r="E43" s="1"/>
  <c r="E39" s="1"/>
  <c r="E38" s="1"/>
  <c r="E37" s="1"/>
  <c r="E41"/>
  <c r="E40"/>
  <c r="E35"/>
  <c r="E34"/>
  <c r="E33" s="1"/>
  <c r="E30"/>
  <c r="E29"/>
  <c r="E28" s="1"/>
  <c r="E25"/>
  <c r="E24"/>
  <c r="E23" s="1"/>
  <c r="E21"/>
  <c r="E20"/>
  <c r="E19"/>
  <c r="E17"/>
  <c r="E16" s="1"/>
  <c r="E15" s="1"/>
  <c r="E14" s="1"/>
  <c r="E52" l="1"/>
  <c r="E51" s="1"/>
  <c r="E97"/>
  <c r="E13"/>
  <c r="E148"/>
  <c r="E147" s="1"/>
  <c r="E27"/>
  <c r="E32"/>
  <c r="E223" l="1"/>
</calcChain>
</file>

<file path=xl/sharedStrings.xml><?xml version="1.0" encoding="utf-8"?>
<sst xmlns="http://schemas.openxmlformats.org/spreadsheetml/2006/main" count="614" uniqueCount="257">
  <si>
    <t>УТВЕРЖДЕНО</t>
  </si>
  <si>
    <t>решением совета депутатов</t>
  </si>
  <si>
    <t>Наименование</t>
  </si>
  <si>
    <t>ПР</t>
  </si>
  <si>
    <t>ЦСР</t>
  </si>
  <si>
    <t>ВР</t>
  </si>
  <si>
    <t>Сумма (тысяч рублей)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</si>
  <si>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</si>
  <si>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</si>
  <si>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</si>
  <si>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</si>
  <si>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</si>
  <si>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</si>
  <si>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</si>
  <si>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</si>
  <si>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</si>
  <si>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</si>
  <si>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</si>
  <si>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</si>
  <si>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0309</t>
  </si>
  <si>
    <t>0310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</si>
  <si>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</si>
  <si>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</si>
  <si>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</si>
  <si>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</si>
  <si>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</si>
  <si>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</si>
  <si>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</si>
  <si>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</si>
  <si>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</t>
  </si>
  <si>
    <t>0801</t>
  </si>
  <si>
    <t xml:space="preserve">Другие вопросы в области культуры, кинематографии </t>
  </si>
  <si>
    <t>0804</t>
  </si>
  <si>
    <t>Пенсионное обеспечение</t>
  </si>
  <si>
    <t>1001</t>
  </si>
  <si>
    <t>ВСЕГО</t>
  </si>
  <si>
    <t>Дорожное хозяйство (дорожные фонды)</t>
  </si>
  <si>
    <t>0409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</si>
  <si>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</si>
  <si>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</si>
  <si>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</si>
  <si>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</si>
  <si>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</si>
  <si>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представительных органов муниципальных образований</t>
  </si>
  <si>
    <t>Расходы на обеспечение функций органов местного самоуправления  в рамках обеспечения деятельности представительных органов муниципальных образований</t>
  </si>
  <si>
    <t>Непрограммные расходы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</si>
  <si>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</si>
  <si>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</si>
  <si>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</si>
  <si>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</t>
  </si>
  <si>
    <t>Обеспечение пожарной безопасности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</si>
  <si>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</si>
  <si>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</si>
  <si>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1101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</si>
  <si>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</si>
  <si>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</si>
  <si>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0102</t>
  </si>
  <si>
    <t xml:space="preserve">Расходы на выплаты по оплате труда работников органов местного самоуправления в рамках обеспечения деятельности высшего должностного лица муниципального образования </t>
  </si>
  <si>
    <t>Обеспечение деятельности высшего должностного лица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</si>
  <si>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</si>
  <si>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0314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</si>
  <si>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</si>
  <si>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>06 0 00 00000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</si>
  <si>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</si>
  <si>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06 1 01 00000</t>
  </si>
  <si>
    <t>06 1 00 00000</t>
  </si>
  <si>
    <t>Основное мероприятие "Подготовка руководящего состава, специалистов и населения к действиям в чрезвычайных ситуациях"</t>
  </si>
  <si>
    <t xml:space="preserve">Обучение  должностных лиц  по гражданской обороне и защите населения от чрезвычайных ситуаций 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</si>
  <si>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</si>
  <si>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06 1 01 13190</t>
  </si>
  <si>
    <t>06 1 03 96100</t>
  </si>
  <si>
    <t>06 1 03 00000</t>
  </si>
  <si>
    <t>Основное мероприятие "Обслуживание территории поселения при возникновении чрезвычайных ситуаций"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</si>
  <si>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</si>
  <si>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</si>
  <si>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Основное мероприятие "Обеспечение пожарной безопасности"</t>
  </si>
  <si>
    <t>06 2 01 00000</t>
  </si>
  <si>
    <t xml:space="preserve">Организация осуществления мероприятий по предупреждению и тушению пожаров на территории поселения </t>
  </si>
  <si>
    <t>06 2 01 13110</t>
  </si>
  <si>
    <t>06 1 02 00000</t>
  </si>
  <si>
    <t>06 1 02 13200</t>
  </si>
  <si>
    <t>Основное мероприятие "Приобретение оборудования для объектов защиты и пунктов временного размещения населения"</t>
  </si>
  <si>
    <t>Приобретение оборудования для объектов защиты и пунктов временного размещения населения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</si>
  <si>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</si>
  <si>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</si>
  <si>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</si>
  <si>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11 1 01 00000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</si>
  <si>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</si>
  <si>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содержанию  дорог общего пользования </t>
  </si>
  <si>
    <t>11 1 01 11520</t>
  </si>
  <si>
    <t xml:space="preserve">11 1 01 11520 </t>
  </si>
  <si>
    <t>12 0 00 00000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</si>
  <si>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</si>
  <si>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</si>
  <si>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</si>
  <si>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12 0 01 06450</t>
  </si>
  <si>
    <t>13 0 00 00000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</si>
  <si>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</si>
  <si>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>13 1 00 00000</t>
  </si>
  <si>
    <t xml:space="preserve">Расходы на обеспечение деятельности муниципальных казенных учреждений </t>
  </si>
  <si>
    <t>13 1 01 00240</t>
  </si>
  <si>
    <t>13 1 01 00000</t>
  </si>
  <si>
    <t>Основное мероприятие "Развитие культуры и модернизация учреждений культуры"</t>
  </si>
  <si>
    <t>Основное мероприятие "Мероприятия организационного характера"</t>
  </si>
  <si>
    <t>13 1 02 00000</t>
  </si>
  <si>
    <t xml:space="preserve">Организация и проведение мероприятий в сфере культуры </t>
  </si>
  <si>
    <t>13 1 02 11560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</si>
  <si>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</si>
  <si>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>13 2 00 00000</t>
  </si>
  <si>
    <t>13 2 01 00000</t>
  </si>
  <si>
    <t xml:space="preserve">Организация и проведение мероприятий в области  спорта и физической культуры </t>
  </si>
  <si>
    <t>Основное мероприятие "Развитие физической культуры и спорта на территории поселения"</t>
  </si>
  <si>
    <t>13 2 01 11570</t>
  </si>
  <si>
    <t>67 0 00 00000</t>
  </si>
  <si>
    <t>67 1 09 00000</t>
  </si>
  <si>
    <t>67 1 09 00210</t>
  </si>
  <si>
    <t>67 3 00 00000</t>
  </si>
  <si>
    <t>67 3 09 00230</t>
  </si>
  <si>
    <t>67 4 00 00000</t>
  </si>
  <si>
    <t>67 4 09 00210</t>
  </si>
  <si>
    <t>67 4 09 00220</t>
  </si>
  <si>
    <t>67 4 09 00230</t>
  </si>
  <si>
    <t>67 5 00 00000</t>
  </si>
  <si>
    <t>67 5 09 00210</t>
  </si>
  <si>
    <t>67 9 00 00000</t>
  </si>
  <si>
    <t>67 9 09 71340</t>
  </si>
  <si>
    <t>06 3 00 00000</t>
  </si>
  <si>
    <t>06 3 01 00000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</si>
  <si>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</si>
  <si>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</si>
  <si>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</si>
  <si>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</si>
  <si>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98 0 00 00000</t>
  </si>
  <si>
    <t>98 9 09 00000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</si>
  <si>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</si>
  <si>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</si>
  <si>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</si>
  <si>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</si>
  <si>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</si>
  <si>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</si>
  <si>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части полномочий поселений по организации и осуществлению мероприятий по ГО и ЧС </t>
  </si>
  <si>
    <t>98 9 09 96060</t>
  </si>
  <si>
    <t xml:space="preserve">Осуществление полномочий поселений по муниципальному жилищному контролю </t>
  </si>
  <si>
    <t>98 9 09 96110</t>
  </si>
  <si>
    <t>98 9 09 96010</t>
  </si>
  <si>
    <t xml:space="preserve">Резервный фонд администрации муниципального образования </t>
  </si>
  <si>
    <t>98 9 09 10050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</si>
  <si>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</si>
  <si>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</si>
  <si>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</si>
  <si>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</si>
  <si>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Мероприятия в области жилищного хозяйства </t>
  </si>
  <si>
    <t>98 9 09 15000</t>
  </si>
  <si>
    <t xml:space="preserve">Капитальный ремонт(ремонт) муниципального жилищного фонда </t>
  </si>
  <si>
    <t>98 9 09 15010</t>
  </si>
  <si>
    <t xml:space="preserve">Расходы на уличное освещение </t>
  </si>
  <si>
    <t>98 9 09 15310</t>
  </si>
  <si>
    <t xml:space="preserve">Расходы на озеленение </t>
  </si>
  <si>
    <t>98 9 09 15320</t>
  </si>
  <si>
    <t xml:space="preserve">Организация и содержание мест захоронения </t>
  </si>
  <si>
    <t>98 9 09 15340</t>
  </si>
  <si>
    <t>98 9 09 15350</t>
  </si>
  <si>
    <t xml:space="preserve">Организация сбора и вывоза бытовых отходов и мусора </t>
  </si>
  <si>
    <t>98 9 09 15360</t>
  </si>
  <si>
    <t xml:space="preserve">Доплаты к пенсиям муниципальных служащих </t>
  </si>
  <si>
    <t>98 9 09 03080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</si>
  <si>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</si>
  <si>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</si>
  <si>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Мероприятия по землеустройству и землепользованию </t>
  </si>
  <si>
    <t>98 9 09 10350</t>
  </si>
  <si>
    <t>98 9 09 51180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</si>
  <si>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</si>
  <si>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</si>
  <si>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93 0 00 00000</t>
  </si>
  <si>
    <t>93 0 01 00000</t>
  </si>
  <si>
    <t>Основное мероприятие "Повышение квалификации муниципальных служащих"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</si>
  <si>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 </t>
  </si>
  <si>
    <t>93 0 01 10390</t>
  </si>
  <si>
    <t>1П 0 00 00000</t>
  </si>
  <si>
    <t>1П 0 01 00000</t>
  </si>
  <si>
    <t>Основное мероприятие "Благоустройство территории"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</si>
  <si>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</si>
  <si>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</si>
  <si>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Расходы на выплаты по оплате труда работников органов местного самоуправления,  не являющихся должностями муниципальной службы, в рамках обеспечения деятельности представительных органов муниципальных образований</t>
  </si>
  <si>
    <t>67 3 09 00220</t>
  </si>
  <si>
    <t>98 9 09 10040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</si>
  <si>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</si>
  <si>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13 1 01 S0360</t>
  </si>
  <si>
    <t xml:space="preserve">Расходы на выплаты по оплате труда работников органов местного самоуправления 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</si>
  <si>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</si>
  <si>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 </t>
  </si>
  <si>
    <t>Расходы на выплаты по оплате труда работников органов местного самоуправления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</si>
  <si>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</si>
  <si>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3)</t>
  </si>
  <si>
    <t>Осуществление части полномочий поселений по формированию, утверждению, исполнению  бюджета</t>
  </si>
  <si>
    <t>98 9 09 15500</t>
  </si>
  <si>
    <t xml:space="preserve">Мероприятия в области коммунального  хозяйства 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</si>
  <si>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</si>
  <si>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</si>
  <si>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Социальное обеспечение населения</t>
  </si>
  <si>
    <t>1А 0 00 00000</t>
  </si>
  <si>
    <t>1003</t>
  </si>
  <si>
    <t>1А 0 00 S0750</t>
  </si>
  <si>
    <t>1П 0 01 S4660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</si>
  <si>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</si>
  <si>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76 0 04 00000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</si>
  <si>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</si>
  <si>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Основное мероприятие "Организация газификации на территории МО Приладожского городского поселения"</t>
  </si>
  <si>
    <t>Расходы на приобретение товаров, работ, услуг в целях обеспечения публикации муниципальных правовых актов</t>
  </si>
  <si>
    <t>76 0 04 S0200</t>
  </si>
  <si>
    <t>7D 0 00 00000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</si>
  <si>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</si>
  <si>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</si>
  <si>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98 9 09 96020</t>
  </si>
  <si>
    <t>98 9  09 96020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</si>
  <si>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</si>
  <si>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</si>
  <si>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</si>
  <si>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</si>
  <si>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</si>
  <si>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7D 0 F2 55550</t>
  </si>
  <si>
    <t>7D 0 F2 00000</t>
  </si>
  <si>
    <t>Федеральный проект "Формирование комфортной городской среды"</t>
  </si>
  <si>
    <t>Реализация программ формирования современной городской среды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</si>
  <si>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</si>
  <si>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</si>
  <si>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</si>
  <si>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</si>
  <si>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</si>
  <si>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</si>
  <si>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</si>
  <si>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</si>
  <si>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</si>
  <si>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</si>
  <si>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</si>
  <si>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</si>
  <si>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500</t>
  </si>
  <si>
    <t>Межбюджетные трансферты</t>
  </si>
  <si>
    <t>200</t>
  </si>
  <si>
    <t>Закупка товаров, работ и услуг для обеспечения государственных (муниципальных) нужд</t>
  </si>
  <si>
    <t>1W 0 01 16350</t>
  </si>
  <si>
    <t>Благоустройство территории по ул.Садовая у д.2. корп.</t>
  </si>
  <si>
    <t>13 1 01 S4840</t>
  </si>
  <si>
    <t>Поддержка развития общественной инфраструктуры муниципального значения</t>
  </si>
  <si>
    <t xml:space="preserve"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на 2020 год 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</si>
  <si>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</si>
  <si>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</si>
  <si>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</si>
  <si>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</si>
  <si>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</si>
  <si>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 xml:space="preserve">Ремонт автомобильных дорог общего пользования местного значения </t>
  </si>
  <si>
    <t>11 1 01 S0140</t>
  </si>
  <si>
    <t>Иные закупки товаров, работ и услуг для обеспечения государственных (муниципальных) нужд</t>
  </si>
  <si>
    <t>240</t>
  </si>
  <si>
    <t>1Н 0 01 S4770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</si>
  <si>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</si>
  <si>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от "4"декабря 2019 г.  № 40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</si>
</sst>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4"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right"/>
    </xf>
    <xf numFmtId="49" fontId="6" fillId="2" borderId="8" xfId="0" applyNumberFormat="1" applyFont="1" applyFill="1" applyBorder="1" applyAlignment="1">
      <alignment horizontal="left" wrapText="1"/>
    </xf>
    <xf numFmtId="49" fontId="8" fillId="2" borderId="14" xfId="0" applyNumberFormat="1" applyFont="1" applyFill="1" applyBorder="1" applyAlignment="1">
      <alignment horizontal="left" wrapText="1"/>
    </xf>
    <xf numFmtId="49" fontId="8" fillId="2" borderId="16" xfId="0" applyNumberFormat="1" applyFont="1" applyFill="1" applyBorder="1" applyAlignment="1">
      <alignment horizontal="left" wrapText="1"/>
    </xf>
    <xf numFmtId="0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right"/>
    </xf>
    <xf numFmtId="0" fontId="4" fillId="2" borderId="18" xfId="0" applyNumberFormat="1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right"/>
    </xf>
    <xf numFmtId="49" fontId="8" fillId="2" borderId="22" xfId="0" applyNumberFormat="1" applyFont="1" applyFill="1" applyBorder="1" applyAlignment="1">
      <alignment horizontal="left" wrapText="1"/>
    </xf>
    <xf numFmtId="49" fontId="9" fillId="2" borderId="17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>
      <alignment horizontal="right"/>
    </xf>
    <xf numFmtId="49" fontId="6" fillId="2" borderId="24" xfId="0" applyNumberFormat="1" applyFont="1" applyFill="1" applyBorder="1" applyAlignment="1">
      <alignment horizontal="left" wrapText="1"/>
    </xf>
    <xf numFmtId="49" fontId="9" fillId="2" borderId="25" xfId="0" applyNumberFormat="1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right"/>
    </xf>
    <xf numFmtId="0" fontId="4" fillId="2" borderId="8" xfId="0" applyNumberFormat="1" applyFont="1" applyFill="1" applyBorder="1" applyAlignment="1">
      <alignment horizontal="left" wrapText="1"/>
    </xf>
    <xf numFmtId="49" fontId="4" fillId="2" borderId="9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right"/>
    </xf>
    <xf numFmtId="49" fontId="9" fillId="2" borderId="27" xfId="0" applyNumberFormat="1" applyFont="1" applyFill="1" applyBorder="1" applyAlignment="1">
      <alignment horizontal="left" wrapText="1"/>
    </xf>
    <xf numFmtId="164" fontId="9" fillId="2" borderId="28" xfId="0" applyNumberFormat="1" applyFont="1" applyFill="1" applyBorder="1" applyAlignment="1">
      <alignment horizontal="right"/>
    </xf>
    <xf numFmtId="164" fontId="9" fillId="2" borderId="29" xfId="0" applyNumberFormat="1" applyFont="1" applyFill="1" applyBorder="1" applyAlignment="1">
      <alignment horizontal="right"/>
    </xf>
    <xf numFmtId="0" fontId="10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right"/>
    </xf>
    <xf numFmtId="0" fontId="10" fillId="2" borderId="8" xfId="0" applyNumberFormat="1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right"/>
    </xf>
    <xf numFmtId="0" fontId="4" fillId="2" borderId="11" xfId="0" applyNumberFormat="1" applyFont="1" applyFill="1" applyBorder="1" applyAlignment="1">
      <alignment horizontal="left" wrapText="1"/>
    </xf>
    <xf numFmtId="49" fontId="4" fillId="2" borderId="12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right"/>
    </xf>
    <xf numFmtId="49" fontId="5" fillId="2" borderId="11" xfId="0" applyNumberFormat="1" applyFont="1" applyFill="1" applyBorder="1" applyAlignment="1">
      <alignment horizontal="left" wrapText="1"/>
    </xf>
    <xf numFmtId="49" fontId="5" fillId="2" borderId="12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10" fillId="2" borderId="31" xfId="0" applyNumberFormat="1" applyFont="1" applyFill="1" applyBorder="1" applyAlignment="1">
      <alignment horizontal="left" wrapText="1"/>
    </xf>
    <xf numFmtId="0" fontId="10" fillId="2" borderId="32" xfId="0" applyNumberFormat="1" applyFont="1" applyFill="1" applyBorder="1" applyAlignment="1">
      <alignment horizontal="left" wrapText="1"/>
    </xf>
    <xf numFmtId="0" fontId="4" fillId="2" borderId="33" xfId="0" applyNumberFormat="1" applyFont="1" applyFill="1" applyBorder="1" applyAlignment="1">
      <alignment horizontal="left" wrapText="1"/>
    </xf>
    <xf numFmtId="49" fontId="5" fillId="2" borderId="33" xfId="0" applyNumberFormat="1" applyFont="1" applyFill="1" applyBorder="1" applyAlignment="1">
      <alignment horizontal="left" wrapText="1"/>
    </xf>
    <xf numFmtId="49" fontId="5" fillId="2" borderId="34" xfId="0" applyNumberFormat="1" applyFont="1" applyFill="1" applyBorder="1" applyAlignment="1">
      <alignment horizontal="center"/>
    </xf>
    <xf numFmtId="49" fontId="8" fillId="2" borderId="34" xfId="0" applyNumberFormat="1" applyFont="1" applyFill="1" applyBorder="1" applyAlignment="1">
      <alignment horizontal="center"/>
    </xf>
    <xf numFmtId="164" fontId="5" fillId="2" borderId="35" xfId="0" applyNumberFormat="1" applyFont="1" applyFill="1" applyBorder="1" applyAlignment="1">
      <alignment horizontal="right"/>
    </xf>
    <xf numFmtId="49" fontId="8" fillId="2" borderId="25" xfId="0" applyNumberFormat="1" applyFont="1" applyFill="1" applyBorder="1" applyAlignment="1">
      <alignment horizontal="center"/>
    </xf>
    <xf numFmtId="49" fontId="5" fillId="2" borderId="25" xfId="0" applyNumberFormat="1" applyFont="1" applyFill="1" applyBorder="1" applyAlignment="1">
      <alignment horizontal="center"/>
    </xf>
    <xf numFmtId="164" fontId="8" fillId="2" borderId="21" xfId="0" applyNumberFormat="1" applyFont="1" applyFill="1" applyBorder="1" applyAlignment="1">
      <alignment horizontal="right"/>
    </xf>
    <xf numFmtId="164" fontId="8" fillId="2" borderId="23" xfId="0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164" fontId="5" fillId="2" borderId="36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center"/>
    </xf>
    <xf numFmtId="164" fontId="10" fillId="2" borderId="36" xfId="0" applyNumberFormat="1" applyFont="1" applyFill="1" applyBorder="1" applyAlignment="1">
      <alignment horizontal="right"/>
    </xf>
    <xf numFmtId="0" fontId="4" fillId="2" borderId="37" xfId="0" applyNumberFormat="1" applyFont="1" applyFill="1" applyBorder="1" applyAlignment="1">
      <alignment horizontal="left" wrapText="1"/>
    </xf>
    <xf numFmtId="49" fontId="4" fillId="2" borderId="25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left" wrapText="1"/>
    </xf>
    <xf numFmtId="49" fontId="9" fillId="2" borderId="12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right"/>
    </xf>
    <xf numFmtId="49" fontId="4" fillId="2" borderId="24" xfId="0" applyNumberFormat="1" applyFont="1" applyFill="1" applyBorder="1" applyAlignment="1">
      <alignment horizontal="left" wrapText="1"/>
    </xf>
    <xf numFmtId="164" fontId="6" fillId="2" borderId="20" xfId="0" applyNumberFormat="1" applyFont="1" applyFill="1" applyBorder="1" applyAlignment="1">
      <alignment horizontal="right"/>
    </xf>
    <xf numFmtId="49" fontId="8" fillId="2" borderId="38" xfId="0" applyNumberFormat="1" applyFont="1" applyFill="1" applyBorder="1" applyAlignment="1">
      <alignment horizontal="left" wrapText="1"/>
    </xf>
    <xf numFmtId="49" fontId="7" fillId="2" borderId="9" xfId="0" applyNumberFormat="1" applyFont="1" applyFill="1" applyBorder="1" applyAlignment="1">
      <alignment horizontal="center"/>
    </xf>
    <xf numFmtId="164" fontId="10" fillId="2" borderId="26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165" fontId="9" fillId="2" borderId="21" xfId="0" applyNumberFormat="1" applyFont="1" applyFill="1" applyBorder="1" applyAlignment="1">
      <alignment horizontal="right"/>
    </xf>
    <xf numFmtId="165" fontId="9" fillId="2" borderId="23" xfId="0" applyNumberFormat="1" applyFont="1" applyFill="1" applyBorder="1" applyAlignment="1">
      <alignment horizontal="right"/>
    </xf>
    <xf numFmtId="49" fontId="10" fillId="2" borderId="33" xfId="0" applyNumberFormat="1" applyFont="1" applyFill="1" applyBorder="1" applyAlignment="1">
      <alignment horizontal="left" wrapText="1"/>
    </xf>
    <xf numFmtId="49" fontId="10" fillId="2" borderId="12" xfId="0" applyNumberFormat="1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wrapText="1"/>
    </xf>
    <xf numFmtId="164" fontId="6" fillId="2" borderId="36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49" fontId="9" fillId="2" borderId="19" xfId="0" applyNumberFormat="1" applyFont="1" applyFill="1" applyBorder="1" applyAlignment="1">
      <alignment horizontal="center"/>
    </xf>
    <xf numFmtId="164" fontId="9" fillId="2" borderId="39" xfId="0" applyNumberFormat="1" applyFont="1" applyFill="1" applyBorder="1" applyAlignment="1">
      <alignment horizontal="right"/>
    </xf>
    <xf numFmtId="49" fontId="10" fillId="2" borderId="5" xfId="0" applyNumberFormat="1" applyFont="1" applyFill="1" applyBorder="1" applyAlignment="1">
      <alignment horizontal="left" wrapText="1"/>
    </xf>
    <xf numFmtId="49" fontId="4" fillId="2" borderId="33" xfId="0" applyNumberFormat="1" applyFont="1" applyFill="1" applyBorder="1" applyAlignment="1">
      <alignment horizontal="left" wrapText="1"/>
    </xf>
    <xf numFmtId="164" fontId="9" fillId="2" borderId="30" xfId="0" applyNumberFormat="1" applyFont="1" applyFill="1" applyBorder="1" applyAlignment="1">
      <alignment horizontal="right"/>
    </xf>
    <xf numFmtId="49" fontId="9" fillId="2" borderId="11" xfId="0" applyNumberFormat="1" applyFont="1" applyFill="1" applyBorder="1" applyAlignment="1">
      <alignment horizontal="left" wrapText="1"/>
    </xf>
    <xf numFmtId="166" fontId="10" fillId="2" borderId="33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8" fillId="2" borderId="27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center"/>
    </xf>
    <xf numFmtId="49" fontId="9" fillId="2" borderId="4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 wrapText="1"/>
    </xf>
    <xf numFmtId="0" fontId="9" fillId="2" borderId="15" xfId="0" applyNumberFormat="1" applyFont="1" applyFill="1" applyBorder="1" applyAlignment="1">
      <alignment horizontal="center"/>
    </xf>
    <xf numFmtId="0" fontId="9" fillId="2" borderId="17" xfId="0" applyNumberFormat="1" applyFont="1" applyFill="1" applyBorder="1" applyAlignment="1">
      <alignment horizontal="center"/>
    </xf>
    <xf numFmtId="49" fontId="8" fillId="2" borderId="42" xfId="0" applyNumberFormat="1" applyFont="1" applyFill="1" applyBorder="1" applyAlignment="1">
      <alignment horizontal="left" wrapText="1"/>
    </xf>
    <xf numFmtId="49" fontId="8" fillId="2" borderId="15" xfId="0" applyNumberFormat="1" applyFont="1" applyFill="1" applyBorder="1" applyAlignment="1">
      <alignment horizontal="center"/>
    </xf>
    <xf numFmtId="164" fontId="8" fillId="2" borderId="30" xfId="0" applyNumberFormat="1" applyFont="1" applyFill="1" applyBorder="1" applyAlignment="1">
      <alignment horizontal="right"/>
    </xf>
    <xf numFmtId="49" fontId="4" fillId="2" borderId="18" xfId="0" applyNumberFormat="1" applyFont="1" applyFill="1" applyBorder="1" applyAlignment="1">
      <alignment horizontal="left" wrapText="1"/>
    </xf>
    <xf numFmtId="0" fontId="4" fillId="2" borderId="12" xfId="0" applyNumberFormat="1" applyFont="1" applyFill="1" applyBorder="1" applyAlignment="1">
      <alignment horizontal="center"/>
    </xf>
    <xf numFmtId="49" fontId="8" fillId="2" borderId="19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right"/>
    </xf>
    <xf numFmtId="0" fontId="8" fillId="2" borderId="22" xfId="0" applyFont="1" applyFill="1" applyBorder="1" applyAlignment="1">
      <alignment horizontal="left" wrapText="1"/>
    </xf>
    <xf numFmtId="49" fontId="5" fillId="2" borderId="44" xfId="0" applyNumberFormat="1" applyFont="1" applyFill="1" applyBorder="1" applyAlignment="1">
      <alignment horizontal="left" wrapText="1"/>
    </xf>
    <xf numFmtId="49" fontId="5" fillId="2" borderId="45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center"/>
    </xf>
    <xf numFmtId="49" fontId="8" fillId="2" borderId="17" xfId="0" applyNumberFormat="1" applyFont="1" applyFill="1" applyBorder="1" applyAlignment="1">
      <alignment horizontal="center"/>
    </xf>
    <xf numFmtId="164" fontId="8" fillId="2" borderId="28" xfId="0" applyNumberFormat="1" applyFont="1" applyFill="1" applyBorder="1" applyAlignment="1">
      <alignment horizontal="right"/>
    </xf>
    <xf numFmtId="164" fontId="8" fillId="2" borderId="47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165" fontId="9" fillId="2" borderId="13" xfId="0" applyNumberFormat="1" applyFont="1" applyFill="1" applyBorder="1" applyAlignment="1">
      <alignment horizontal="right"/>
    </xf>
    <xf numFmtId="49" fontId="8" fillId="2" borderId="48" xfId="0" applyNumberFormat="1" applyFont="1" applyFill="1" applyBorder="1" applyAlignment="1">
      <alignment horizontal="left" wrapText="1"/>
    </xf>
    <xf numFmtId="49" fontId="9" fillId="2" borderId="49" xfId="0" applyNumberFormat="1" applyFont="1" applyFill="1" applyBorder="1" applyAlignment="1">
      <alignment horizontal="center"/>
    </xf>
    <xf numFmtId="165" fontId="9" fillId="2" borderId="50" xfId="0" applyNumberFormat="1" applyFont="1" applyFill="1" applyBorder="1" applyAlignment="1">
      <alignment horizontal="right"/>
    </xf>
    <xf numFmtId="49" fontId="9" fillId="2" borderId="51" xfId="0" applyNumberFormat="1" applyFont="1" applyFill="1" applyBorder="1" applyAlignment="1">
      <alignment horizontal="center"/>
    </xf>
    <xf numFmtId="165" fontId="9" fillId="2" borderId="29" xfId="0" applyNumberFormat="1" applyFont="1" applyFill="1" applyBorder="1" applyAlignment="1">
      <alignment horizontal="right"/>
    </xf>
    <xf numFmtId="49" fontId="8" fillId="2" borderId="52" xfId="0" applyNumberFormat="1" applyFont="1" applyFill="1" applyBorder="1" applyAlignment="1">
      <alignment horizontal="left" wrapText="1"/>
    </xf>
    <xf numFmtId="49" fontId="6" fillId="2" borderId="54" xfId="0" applyNumberFormat="1" applyFont="1" applyFill="1" applyBorder="1" applyAlignment="1">
      <alignment horizontal="left" wrapText="1"/>
    </xf>
    <xf numFmtId="165" fontId="5" fillId="2" borderId="36" xfId="0" applyNumberFormat="1" applyFont="1" applyFill="1" applyBorder="1" applyAlignment="1">
      <alignment horizontal="right"/>
    </xf>
    <xf numFmtId="49" fontId="6" fillId="2" borderId="53" xfId="0" applyNumberFormat="1" applyFont="1" applyFill="1" applyBorder="1" applyAlignment="1">
      <alignment horizontal="left" wrapText="1"/>
    </xf>
    <xf numFmtId="0" fontId="8" fillId="2" borderId="55" xfId="0" applyNumberFormat="1" applyFont="1" applyFill="1" applyBorder="1" applyAlignment="1">
      <alignment horizontal="left" wrapText="1"/>
    </xf>
    <xf numFmtId="49" fontId="6" fillId="2" borderId="56" xfId="0" applyNumberFormat="1" applyFont="1" applyFill="1" applyBorder="1" applyAlignment="1">
      <alignment horizontal="left" wrapText="1"/>
    </xf>
    <xf numFmtId="164" fontId="7" fillId="2" borderId="39" xfId="0" applyNumberFormat="1" applyFont="1" applyFill="1" applyBorder="1" applyAlignment="1">
      <alignment horizontal="right"/>
    </xf>
    <xf numFmtId="164" fontId="6" fillId="2" borderId="26" xfId="0" applyNumberFormat="1" applyFont="1" applyFill="1" applyBorder="1" applyAlignment="1">
      <alignment horizontal="right"/>
    </xf>
    <xf numFmtId="165" fontId="4" fillId="2" borderId="30" xfId="0" applyNumberFormat="1" applyFont="1" applyFill="1" applyBorder="1" applyAlignment="1">
      <alignment horizontal="right"/>
    </xf>
    <xf numFmtId="164" fontId="4" fillId="2" borderId="39" xfId="0" applyNumberFormat="1" applyFont="1" applyFill="1" applyBorder="1" applyAlignment="1">
      <alignment horizontal="right"/>
    </xf>
    <xf numFmtId="0" fontId="0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horizontal="left" wrapText="1"/>
    </xf>
    <xf numFmtId="49" fontId="10" fillId="0" borderId="6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left" wrapText="1"/>
    </xf>
    <xf numFmtId="49" fontId="9" fillId="0" borderId="12" xfId="0" applyNumberFormat="1" applyFont="1" applyFill="1" applyBorder="1" applyAlignment="1">
      <alignment horizontal="center"/>
    </xf>
    <xf numFmtId="49" fontId="8" fillId="0" borderId="14" xfId="0" applyNumberFormat="1" applyFont="1" applyFill="1" applyBorder="1" applyAlignment="1">
      <alignment horizontal="left" wrapText="1"/>
    </xf>
    <xf numFmtId="49" fontId="9" fillId="0" borderId="19" xfId="0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left" wrapText="1"/>
    </xf>
    <xf numFmtId="49" fontId="9" fillId="0" borderId="17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right"/>
    </xf>
    <xf numFmtId="2" fontId="4" fillId="4" borderId="56" xfId="0" applyNumberFormat="1" applyFont="1" applyFill="1" applyBorder="1" applyAlignment="1">
      <alignment horizontal="left" wrapText="1"/>
    </xf>
    <xf numFmtId="164" fontId="10" fillId="0" borderId="36" xfId="0" applyNumberFormat="1" applyFont="1" applyFill="1" applyBorder="1" applyAlignment="1">
      <alignment horizontal="right"/>
    </xf>
    <xf numFmtId="164" fontId="10" fillId="0" borderId="7" xfId="0" applyNumberFormat="1" applyFont="1" applyFill="1" applyBorder="1" applyAlignment="1">
      <alignment horizontal="right"/>
    </xf>
    <xf numFmtId="164" fontId="9" fillId="0" borderId="30" xfId="0" applyNumberFormat="1" applyFont="1" applyFill="1" applyBorder="1" applyAlignment="1">
      <alignment horizontal="right"/>
    </xf>
    <xf numFmtId="164" fontId="9" fillId="0" borderId="39" xfId="0" applyNumberFormat="1" applyFont="1" applyFill="1" applyBorder="1" applyAlignment="1">
      <alignment horizontal="right"/>
    </xf>
    <xf numFmtId="164" fontId="9" fillId="0" borderId="23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10" fillId="0" borderId="10" xfId="0" applyNumberFormat="1" applyFont="1" applyFill="1" applyBorder="1" applyAlignment="1">
      <alignment horizontal="right"/>
    </xf>
    <xf numFmtId="164" fontId="4" fillId="0" borderId="30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20" xfId="0" applyNumberFormat="1" applyFont="1" applyFill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164" fontId="9" fillId="0" borderId="29" xfId="0" applyNumberFormat="1" applyFont="1" applyFill="1" applyBorder="1" applyAlignment="1">
      <alignment horizontal="right"/>
    </xf>
    <xf numFmtId="164" fontId="8" fillId="0" borderId="36" xfId="0" applyNumberFormat="1" applyFont="1" applyFill="1" applyBorder="1" applyAlignment="1">
      <alignment horizontal="right"/>
    </xf>
    <xf numFmtId="164" fontId="5" fillId="0" borderId="46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23"/>
  <sheetViews>
    <sheetView showGridLines="0" tabSelected="1" view="pageBreakPreview" zoomScale="75" zoomScaleSheetLayoutView="75" workbookViewId="0">
      <selection activeCell="N14" sqref="N14"/>
    </sheetView>
  </sheetViews>
  <sheetFormatPr defaultColWidth="8.85546875" defaultRowHeight="12.75"/>
  <cols>
    <col min="1" max="1" width="86" style="126" customWidth="1"/>
    <col min="2" max="2" width="18.7109375" style="1" customWidth="1"/>
    <col min="3" max="3" width="9.28515625" style="1" customWidth="1"/>
    <col min="4" max="4" width="11.7109375" style="1" customWidth="1"/>
    <col min="5" max="5" width="21.140625" style="1" customWidth="1"/>
    <col min="6" max="16384" width="8.85546875" style="1"/>
  </cols>
  <sheetData>
    <row r="1" spans="1:5" ht="15.75" customHeight="1">
      <c r="A1" s="155" t="s">
        <v>0</v>
      </c>
      <c r="B1" s="155"/>
      <c r="C1" s="155"/>
      <c r="D1" s="155"/>
      <c r="E1" s="155"/>
    </row>
    <row r="2" spans="1:5" ht="15.75">
      <c r="A2" s="157" t="s">
        <v>1</v>
      </c>
      <c r="B2" s="157"/>
      <c r="C2" s="157"/>
      <c r="D2" s="157"/>
      <c r="E2" s="157"/>
    </row>
    <row r="3" spans="1:5" ht="15.75">
      <c r="A3" s="138"/>
      <c r="B3" s="157" t="s">
        <v>38</v>
      </c>
      <c r="C3" s="157"/>
      <c r="D3" s="157"/>
      <c r="E3" s="157"/>
    </row>
    <row r="4" spans="1:5" ht="15.75">
      <c r="A4" s="157" t="s">
        <v>39</v>
      </c>
      <c r="B4" s="157"/>
      <c r="C4" s="157"/>
      <c r="D4" s="157"/>
      <c r="E4" s="157"/>
    </row>
    <row r="5" spans="1:5" ht="15.75">
      <c r="A5" s="157" t="s">
        <v>41</v>
      </c>
      <c r="B5" s="157"/>
      <c r="C5" s="157"/>
      <c r="D5" s="157"/>
      <c r="E5" s="157"/>
    </row>
    <row r="6" spans="1:5" ht="15.75">
      <c r="A6" s="138"/>
      <c r="B6" s="157" t="s">
        <v>40</v>
      </c>
      <c r="C6" s="157"/>
      <c r="D6" s="157"/>
      <c r="E6" s="157"/>
    </row>
    <row r="7" spans="1:5" ht="15.75">
      <c r="A7" s="154" t="s">
        <v>256</v>
      </c>
      <c r="B7" s="154"/>
      <c r="C7" s="154"/>
      <c r="D7" s="154"/>
      <c r="E7" s="154"/>
    </row>
    <row r="8" spans="1:5" ht="15.75">
      <c r="B8" s="155" t="s">
        <v>193</v>
      </c>
      <c r="C8" s="155"/>
      <c r="D8" s="155"/>
      <c r="E8" s="155"/>
    </row>
    <row r="9" spans="1:5" ht="97.5" customHeight="1">
      <c r="A9" s="156" t="s">
        <v>244</v>
      </c>
      <c r="B9" s="156"/>
      <c r="C9" s="156"/>
      <c r="D9" s="156"/>
      <c r="E9" s="156"/>
    </row>
    <row r="10" spans="1:5" ht="14.1" customHeight="1" thickBot="1"/>
    <row r="11" spans="1:5" ht="43.5" customHeight="1" thickBot="1">
      <c r="A11" s="127" t="s">
        <v>2</v>
      </c>
      <c r="B11" s="2" t="s">
        <v>4</v>
      </c>
      <c r="C11" s="2" t="s">
        <v>5</v>
      </c>
      <c r="D11" s="2" t="s">
        <v>3</v>
      </c>
      <c r="E11" s="3" t="s">
        <v>6</v>
      </c>
    </row>
    <row r="12" spans="1:5" ht="17.649999999999999" customHeight="1" thickTop="1" thickBot="1">
      <c r="A12" s="4">
        <v>1</v>
      </c>
      <c r="B12" s="4">
        <v>2</v>
      </c>
      <c r="C12" s="4">
        <v>3</v>
      </c>
      <c r="D12" s="4">
        <v>4</v>
      </c>
      <c r="E12" s="4">
        <v>5</v>
      </c>
    </row>
    <row r="13" spans="1:5" ht="88.5" customHeight="1">
      <c r="A13" s="11" t="s">
        <v>61</v>
      </c>
      <c r="B13" s="6" t="s">
        <v>62</v>
      </c>
      <c r="C13" s="6"/>
      <c r="D13" s="6"/>
      <c r="E13" s="7">
        <f>E14+E27+E32</f>
        <v>362</v>
      </c>
    </row>
    <row r="14" spans="1:5" ht="66" customHeight="1">
      <c r="A14" s="11" t="s">
        <v>63</v>
      </c>
      <c r="B14" s="12" t="s">
        <v>65</v>
      </c>
      <c r="C14" s="12"/>
      <c r="D14" s="12"/>
      <c r="E14" s="13">
        <f>E15+E19+E23</f>
        <v>132</v>
      </c>
    </row>
    <row r="15" spans="1:5" ht="45" customHeight="1">
      <c r="A15" s="11" t="s">
        <v>66</v>
      </c>
      <c r="B15" s="12" t="s">
        <v>64</v>
      </c>
      <c r="C15" s="12"/>
      <c r="D15" s="12"/>
      <c r="E15" s="13">
        <f>E16</f>
        <v>20</v>
      </c>
    </row>
    <row r="16" spans="1:5" ht="38.25" customHeight="1">
      <c r="A16" s="14" t="s">
        <v>67</v>
      </c>
      <c r="B16" s="15" t="s">
        <v>69</v>
      </c>
      <c r="C16" s="15"/>
      <c r="D16" s="15"/>
      <c r="E16" s="16">
        <f>E17</f>
        <v>20</v>
      </c>
    </row>
    <row r="17" spans="1:5" ht="33.6" customHeight="1">
      <c r="A17" s="9" t="s">
        <v>239</v>
      </c>
      <c r="B17" s="17" t="s">
        <v>69</v>
      </c>
      <c r="C17" s="17" t="s">
        <v>238</v>
      </c>
      <c r="D17" s="17"/>
      <c r="E17" s="18">
        <f>E18</f>
        <v>20</v>
      </c>
    </row>
    <row r="18" spans="1:5" ht="33.6" customHeight="1">
      <c r="A18" s="19" t="s">
        <v>182</v>
      </c>
      <c r="B18" s="20" t="s">
        <v>69</v>
      </c>
      <c r="C18" s="20" t="s">
        <v>238</v>
      </c>
      <c r="D18" s="20" t="s">
        <v>19</v>
      </c>
      <c r="E18" s="21">
        <v>20</v>
      </c>
    </row>
    <row r="19" spans="1:5" ht="33.6" customHeight="1">
      <c r="A19" s="11" t="s">
        <v>81</v>
      </c>
      <c r="B19" s="12" t="s">
        <v>79</v>
      </c>
      <c r="C19" s="12"/>
      <c r="D19" s="12"/>
      <c r="E19" s="13">
        <f>E20</f>
        <v>60</v>
      </c>
    </row>
    <row r="20" spans="1:5" ht="33.6" customHeight="1">
      <c r="A20" s="14" t="s">
        <v>82</v>
      </c>
      <c r="B20" s="15" t="s">
        <v>80</v>
      </c>
      <c r="C20" s="15"/>
      <c r="D20" s="15"/>
      <c r="E20" s="16">
        <f>E21</f>
        <v>60</v>
      </c>
    </row>
    <row r="21" spans="1:5" ht="33.6" customHeight="1">
      <c r="A21" s="9" t="s">
        <v>239</v>
      </c>
      <c r="B21" s="17" t="s">
        <v>80</v>
      </c>
      <c r="C21" s="17" t="s">
        <v>238</v>
      </c>
      <c r="D21" s="17"/>
      <c r="E21" s="18">
        <f>E22</f>
        <v>60</v>
      </c>
    </row>
    <row r="22" spans="1:5" ht="33.6" customHeight="1">
      <c r="A22" s="19" t="s">
        <v>182</v>
      </c>
      <c r="B22" s="20" t="s">
        <v>80</v>
      </c>
      <c r="C22" s="20" t="s">
        <v>238</v>
      </c>
      <c r="D22" s="20" t="s">
        <v>19</v>
      </c>
      <c r="E22" s="21">
        <v>60</v>
      </c>
    </row>
    <row r="23" spans="1:5" ht="33.6" customHeight="1">
      <c r="A23" s="22" t="s">
        <v>72</v>
      </c>
      <c r="B23" s="12" t="s">
        <v>71</v>
      </c>
      <c r="C23" s="23"/>
      <c r="D23" s="23"/>
      <c r="E23" s="24">
        <f>E24</f>
        <v>52</v>
      </c>
    </row>
    <row r="24" spans="1:5" ht="54" customHeight="1">
      <c r="A24" s="25" t="s">
        <v>68</v>
      </c>
      <c r="B24" s="26" t="s">
        <v>70</v>
      </c>
      <c r="C24" s="26"/>
      <c r="D24" s="26"/>
      <c r="E24" s="27">
        <f>E25</f>
        <v>52</v>
      </c>
    </row>
    <row r="25" spans="1:5" ht="18" customHeight="1">
      <c r="A25" s="28" t="s">
        <v>237</v>
      </c>
      <c r="B25" s="17" t="s">
        <v>70</v>
      </c>
      <c r="C25" s="17" t="s">
        <v>236</v>
      </c>
      <c r="D25" s="17"/>
      <c r="E25" s="29">
        <f>E26</f>
        <v>52</v>
      </c>
    </row>
    <row r="26" spans="1:5" ht="38.25" customHeight="1">
      <c r="A26" s="19" t="s">
        <v>182</v>
      </c>
      <c r="B26" s="20" t="s">
        <v>70</v>
      </c>
      <c r="C26" s="20" t="s">
        <v>236</v>
      </c>
      <c r="D26" s="20" t="s">
        <v>19</v>
      </c>
      <c r="E26" s="30">
        <v>52</v>
      </c>
    </row>
    <row r="27" spans="1:5" ht="52.5" customHeight="1">
      <c r="A27" s="31" t="s">
        <v>73</v>
      </c>
      <c r="B27" s="32" t="s">
        <v>74</v>
      </c>
      <c r="C27" s="32"/>
      <c r="D27" s="32"/>
      <c r="E27" s="33">
        <f>E29</f>
        <v>180</v>
      </c>
    </row>
    <row r="28" spans="1:5" ht="30.75" customHeight="1">
      <c r="A28" s="34" t="s">
        <v>75</v>
      </c>
      <c r="B28" s="32" t="s">
        <v>76</v>
      </c>
      <c r="C28" s="35"/>
      <c r="D28" s="35"/>
      <c r="E28" s="36">
        <f>E29</f>
        <v>180</v>
      </c>
    </row>
    <row r="29" spans="1:5" ht="34.5" customHeight="1">
      <c r="A29" s="37" t="s">
        <v>77</v>
      </c>
      <c r="B29" s="38" t="s">
        <v>78</v>
      </c>
      <c r="C29" s="38"/>
      <c r="D29" s="38"/>
      <c r="E29" s="39">
        <f>E30</f>
        <v>180</v>
      </c>
    </row>
    <row r="30" spans="1:5" ht="33.6" customHeight="1">
      <c r="A30" s="9" t="s">
        <v>239</v>
      </c>
      <c r="B30" s="17" t="s">
        <v>78</v>
      </c>
      <c r="C30" s="17" t="s">
        <v>238</v>
      </c>
      <c r="D30" s="17"/>
      <c r="E30" s="18">
        <f>E31</f>
        <v>180</v>
      </c>
    </row>
    <row r="31" spans="1:5" ht="24.75" customHeight="1">
      <c r="A31" s="19" t="s">
        <v>50</v>
      </c>
      <c r="B31" s="20" t="s">
        <v>78</v>
      </c>
      <c r="C31" s="20" t="s">
        <v>238</v>
      </c>
      <c r="D31" s="20" t="s">
        <v>20</v>
      </c>
      <c r="E31" s="21">
        <v>180</v>
      </c>
    </row>
    <row r="32" spans="1:5" ht="63" customHeight="1">
      <c r="A32" s="31" t="s">
        <v>128</v>
      </c>
      <c r="B32" s="32" t="s">
        <v>126</v>
      </c>
      <c r="C32" s="32"/>
      <c r="D32" s="32"/>
      <c r="E32" s="33">
        <f>E34</f>
        <v>50</v>
      </c>
    </row>
    <row r="33" spans="1:5" ht="66" customHeight="1">
      <c r="A33" s="34" t="s">
        <v>172</v>
      </c>
      <c r="B33" s="32" t="s">
        <v>127</v>
      </c>
      <c r="C33" s="35"/>
      <c r="D33" s="35"/>
      <c r="E33" s="36">
        <f>E34</f>
        <v>50</v>
      </c>
    </row>
    <row r="34" spans="1:5" ht="39" customHeight="1">
      <c r="A34" s="37" t="s">
        <v>171</v>
      </c>
      <c r="B34" s="38" t="s">
        <v>129</v>
      </c>
      <c r="C34" s="38"/>
      <c r="D34" s="38"/>
      <c r="E34" s="39">
        <f>E35</f>
        <v>50</v>
      </c>
    </row>
    <row r="35" spans="1:5" ht="33.75" customHeight="1">
      <c r="A35" s="9" t="s">
        <v>239</v>
      </c>
      <c r="B35" s="17" t="s">
        <v>129</v>
      </c>
      <c r="C35" s="17" t="s">
        <v>238</v>
      </c>
      <c r="D35" s="17"/>
      <c r="E35" s="18">
        <f>E36</f>
        <v>50</v>
      </c>
    </row>
    <row r="36" spans="1:5" ht="24.75" customHeight="1">
      <c r="A36" s="19" t="s">
        <v>21</v>
      </c>
      <c r="B36" s="20" t="s">
        <v>129</v>
      </c>
      <c r="C36" s="20" t="s">
        <v>238</v>
      </c>
      <c r="D36" s="20" t="s">
        <v>60</v>
      </c>
      <c r="E36" s="21">
        <v>50</v>
      </c>
    </row>
    <row r="37" spans="1:5" ht="63">
      <c r="A37" s="40" t="s">
        <v>51</v>
      </c>
      <c r="B37" s="41" t="s">
        <v>83</v>
      </c>
      <c r="C37" s="42"/>
      <c r="D37" s="41"/>
      <c r="E37" s="145">
        <f>E38</f>
        <v>1117.7</v>
      </c>
    </row>
    <row r="38" spans="1:5" ht="60">
      <c r="A38" s="43" t="s">
        <v>84</v>
      </c>
      <c r="B38" s="32" t="s">
        <v>85</v>
      </c>
      <c r="C38" s="32"/>
      <c r="D38" s="32"/>
      <c r="E38" s="141">
        <f>E39</f>
        <v>1117.7</v>
      </c>
    </row>
    <row r="39" spans="1:5" ht="45">
      <c r="A39" s="44" t="s">
        <v>87</v>
      </c>
      <c r="B39" s="32" t="s">
        <v>86</v>
      </c>
      <c r="C39" s="35"/>
      <c r="D39" s="35"/>
      <c r="E39" s="146">
        <f>E40+E43</f>
        <v>1117.7</v>
      </c>
    </row>
    <row r="40" spans="1:5" ht="15">
      <c r="A40" s="37" t="s">
        <v>88</v>
      </c>
      <c r="B40" s="38" t="s">
        <v>89</v>
      </c>
      <c r="C40" s="38"/>
      <c r="D40" s="38"/>
      <c r="E40" s="147">
        <f>E41</f>
        <v>978.5</v>
      </c>
    </row>
    <row r="41" spans="1:5" ht="30">
      <c r="A41" s="9" t="s">
        <v>239</v>
      </c>
      <c r="B41" s="17" t="s">
        <v>90</v>
      </c>
      <c r="C41" s="17" t="s">
        <v>238</v>
      </c>
      <c r="D41" s="17"/>
      <c r="E41" s="148">
        <f>E42</f>
        <v>978.5</v>
      </c>
    </row>
    <row r="42" spans="1:5" ht="27.75" customHeight="1">
      <c r="A42" s="19" t="s">
        <v>36</v>
      </c>
      <c r="B42" s="20" t="s">
        <v>89</v>
      </c>
      <c r="C42" s="20" t="s">
        <v>238</v>
      </c>
      <c r="D42" s="20" t="s">
        <v>37</v>
      </c>
      <c r="E42" s="144">
        <v>978.5</v>
      </c>
    </row>
    <row r="43" spans="1:5" ht="20.25" customHeight="1">
      <c r="A43" s="37" t="s">
        <v>250</v>
      </c>
      <c r="B43" s="38" t="s">
        <v>251</v>
      </c>
      <c r="C43" s="38"/>
      <c r="D43" s="38"/>
      <c r="E43" s="147">
        <f>E44</f>
        <v>139.19999999999999</v>
      </c>
    </row>
    <row r="44" spans="1:5" ht="30" customHeight="1">
      <c r="A44" s="9" t="s">
        <v>252</v>
      </c>
      <c r="B44" s="17" t="s">
        <v>251</v>
      </c>
      <c r="C44" s="17" t="s">
        <v>253</v>
      </c>
      <c r="D44" s="17"/>
      <c r="E44" s="148">
        <f>E45</f>
        <v>139.19999999999999</v>
      </c>
    </row>
    <row r="45" spans="1:5" ht="25.5" customHeight="1">
      <c r="A45" s="19" t="s">
        <v>36</v>
      </c>
      <c r="B45" s="20" t="s">
        <v>251</v>
      </c>
      <c r="C45" s="20" t="s">
        <v>253</v>
      </c>
      <c r="D45" s="20" t="s">
        <v>37</v>
      </c>
      <c r="E45" s="144">
        <v>139.19999999999999</v>
      </c>
    </row>
    <row r="46" spans="1:5" ht="46.5" customHeight="1">
      <c r="A46" s="46" t="s">
        <v>52</v>
      </c>
      <c r="B46" s="47" t="s">
        <v>91</v>
      </c>
      <c r="C46" s="48"/>
      <c r="D46" s="47"/>
      <c r="E46" s="49">
        <f>E47</f>
        <v>60</v>
      </c>
    </row>
    <row r="47" spans="1:5" ht="30.75" customHeight="1">
      <c r="A47" s="46" t="s">
        <v>93</v>
      </c>
      <c r="B47" s="47" t="s">
        <v>92</v>
      </c>
      <c r="C47" s="50"/>
      <c r="D47" s="51"/>
      <c r="E47" s="24">
        <f>E48</f>
        <v>60</v>
      </c>
    </row>
    <row r="48" spans="1:5" ht="56.25" customHeight="1">
      <c r="A48" s="45" t="s">
        <v>94</v>
      </c>
      <c r="B48" s="38" t="s">
        <v>95</v>
      </c>
      <c r="C48" s="38"/>
      <c r="D48" s="38"/>
      <c r="E48" s="39">
        <f>E49</f>
        <v>60</v>
      </c>
    </row>
    <row r="49" spans="1:5" ht="52.5" customHeight="1">
      <c r="A49" s="28" t="s">
        <v>229</v>
      </c>
      <c r="B49" s="17" t="s">
        <v>95</v>
      </c>
      <c r="C49" s="17" t="s">
        <v>228</v>
      </c>
      <c r="D49" s="17"/>
      <c r="E49" s="52">
        <f>E50</f>
        <v>60</v>
      </c>
    </row>
    <row r="50" spans="1:5" ht="33.75" customHeight="1">
      <c r="A50" s="19" t="s">
        <v>21</v>
      </c>
      <c r="B50" s="20" t="s">
        <v>95</v>
      </c>
      <c r="C50" s="20" t="s">
        <v>228</v>
      </c>
      <c r="D50" s="20" t="s">
        <v>22</v>
      </c>
      <c r="E50" s="53">
        <v>60</v>
      </c>
    </row>
    <row r="51" spans="1:5" ht="38.25" customHeight="1">
      <c r="A51" s="54" t="s">
        <v>55</v>
      </c>
      <c r="B51" s="6" t="s">
        <v>96</v>
      </c>
      <c r="C51" s="6"/>
      <c r="D51" s="6"/>
      <c r="E51" s="55">
        <f>E52+E71</f>
        <v>23969.4</v>
      </c>
    </row>
    <row r="52" spans="1:5" ht="52.5" customHeight="1">
      <c r="A52" s="31" t="s">
        <v>97</v>
      </c>
      <c r="B52" s="32" t="s">
        <v>98</v>
      </c>
      <c r="C52" s="56"/>
      <c r="D52" s="32"/>
      <c r="E52" s="57">
        <f>E53+E67</f>
        <v>23689.4</v>
      </c>
    </row>
    <row r="53" spans="1:5" ht="30.75" customHeight="1">
      <c r="A53" s="31" t="s">
        <v>102</v>
      </c>
      <c r="B53" s="32" t="s">
        <v>101</v>
      </c>
      <c r="C53" s="56"/>
      <c r="D53" s="32"/>
      <c r="E53" s="33">
        <f>E54+E61+E64</f>
        <v>23539.4</v>
      </c>
    </row>
    <row r="54" spans="1:5" ht="30.75" customHeight="1">
      <c r="A54" s="58" t="s">
        <v>99</v>
      </c>
      <c r="B54" s="59" t="s">
        <v>100</v>
      </c>
      <c r="C54" s="59"/>
      <c r="D54" s="59"/>
      <c r="E54" s="16">
        <f>E55+E57+E59</f>
        <v>13577.400000000001</v>
      </c>
    </row>
    <row r="55" spans="1:5" ht="30.75" customHeight="1">
      <c r="A55" s="60" t="s">
        <v>235</v>
      </c>
      <c r="B55" s="61" t="s">
        <v>100</v>
      </c>
      <c r="C55" s="61" t="s">
        <v>234</v>
      </c>
      <c r="D55" s="61"/>
      <c r="E55" s="62">
        <f>E56</f>
        <v>7468.7</v>
      </c>
    </row>
    <row r="56" spans="1:5" ht="30.75" customHeight="1">
      <c r="A56" s="19" t="s">
        <v>29</v>
      </c>
      <c r="B56" s="20" t="s">
        <v>100</v>
      </c>
      <c r="C56" s="20" t="s">
        <v>234</v>
      </c>
      <c r="D56" s="20" t="s">
        <v>30</v>
      </c>
      <c r="E56" s="30">
        <v>7468.7</v>
      </c>
    </row>
    <row r="57" spans="1:5" ht="30.75" customHeight="1">
      <c r="A57" s="9" t="s">
        <v>239</v>
      </c>
      <c r="B57" s="61" t="s">
        <v>100</v>
      </c>
      <c r="C57" s="61" t="s">
        <v>238</v>
      </c>
      <c r="D57" s="61"/>
      <c r="E57" s="62">
        <f>E58</f>
        <v>5909.7000000000007</v>
      </c>
    </row>
    <row r="58" spans="1:5" ht="30.75" customHeight="1">
      <c r="A58" s="19" t="s">
        <v>29</v>
      </c>
      <c r="B58" s="20" t="s">
        <v>100</v>
      </c>
      <c r="C58" s="20" t="s">
        <v>238</v>
      </c>
      <c r="D58" s="20" t="s">
        <v>30</v>
      </c>
      <c r="E58" s="30">
        <f>5456.3+218.8+26+208.6</f>
        <v>5909.7000000000007</v>
      </c>
    </row>
    <row r="59" spans="1:5" ht="54" customHeight="1">
      <c r="A59" s="60" t="s">
        <v>229</v>
      </c>
      <c r="B59" s="61" t="s">
        <v>100</v>
      </c>
      <c r="C59" s="61" t="s">
        <v>228</v>
      </c>
      <c r="D59" s="61"/>
      <c r="E59" s="62">
        <f>E60</f>
        <v>199</v>
      </c>
    </row>
    <row r="60" spans="1:5" ht="30.75" customHeight="1">
      <c r="A60" s="19" t="s">
        <v>29</v>
      </c>
      <c r="B60" s="20" t="s">
        <v>100</v>
      </c>
      <c r="C60" s="20" t="s">
        <v>228</v>
      </c>
      <c r="D60" s="20" t="s">
        <v>30</v>
      </c>
      <c r="E60" s="30">
        <v>199</v>
      </c>
    </row>
    <row r="61" spans="1:5" ht="33.75" customHeight="1">
      <c r="A61" s="63" t="s">
        <v>219</v>
      </c>
      <c r="B61" s="38" t="s">
        <v>187</v>
      </c>
      <c r="C61" s="23"/>
      <c r="D61" s="23"/>
      <c r="E61" s="149">
        <f>E62</f>
        <v>8462</v>
      </c>
    </row>
    <row r="62" spans="1:5" ht="30.75" customHeight="1">
      <c r="A62" s="60" t="s">
        <v>235</v>
      </c>
      <c r="B62" s="61" t="s">
        <v>187</v>
      </c>
      <c r="C62" s="61" t="s">
        <v>234</v>
      </c>
      <c r="D62" s="61"/>
      <c r="E62" s="150">
        <f>E63</f>
        <v>8462</v>
      </c>
    </row>
    <row r="63" spans="1:5" ht="30.75" customHeight="1">
      <c r="A63" s="19" t="s">
        <v>29</v>
      </c>
      <c r="B63" s="20" t="s">
        <v>187</v>
      </c>
      <c r="C63" s="20" t="s">
        <v>234</v>
      </c>
      <c r="D63" s="20" t="s">
        <v>30</v>
      </c>
      <c r="E63" s="151">
        <v>8462</v>
      </c>
    </row>
    <row r="64" spans="1:5" ht="30.75" customHeight="1">
      <c r="A64" s="63" t="s">
        <v>243</v>
      </c>
      <c r="B64" s="38" t="s">
        <v>242</v>
      </c>
      <c r="C64" s="23"/>
      <c r="D64" s="23"/>
      <c r="E64" s="149">
        <f>E65</f>
        <v>1500</v>
      </c>
    </row>
    <row r="65" spans="1:5" ht="29.25" customHeight="1">
      <c r="A65" s="9" t="s">
        <v>239</v>
      </c>
      <c r="B65" s="61" t="s">
        <v>242</v>
      </c>
      <c r="C65" s="61" t="s">
        <v>238</v>
      </c>
      <c r="D65" s="61"/>
      <c r="E65" s="150">
        <f>E66</f>
        <v>1500</v>
      </c>
    </row>
    <row r="66" spans="1:5" ht="30.75" customHeight="1">
      <c r="A66" s="19" t="s">
        <v>29</v>
      </c>
      <c r="B66" s="20" t="s">
        <v>242</v>
      </c>
      <c r="C66" s="20" t="s">
        <v>238</v>
      </c>
      <c r="D66" s="20" t="s">
        <v>30</v>
      </c>
      <c r="E66" s="151">
        <v>1500</v>
      </c>
    </row>
    <row r="67" spans="1:5" ht="30.75" customHeight="1">
      <c r="A67" s="22" t="s">
        <v>103</v>
      </c>
      <c r="B67" s="32" t="s">
        <v>104</v>
      </c>
      <c r="C67" s="23"/>
      <c r="D67" s="23"/>
      <c r="E67" s="64">
        <f>E68</f>
        <v>150</v>
      </c>
    </row>
    <row r="68" spans="1:5" ht="46.5" customHeight="1">
      <c r="A68" s="37" t="s">
        <v>105</v>
      </c>
      <c r="B68" s="38" t="s">
        <v>106</v>
      </c>
      <c r="C68" s="38" t="s">
        <v>7</v>
      </c>
      <c r="D68" s="38"/>
      <c r="E68" s="39">
        <f>E69</f>
        <v>150</v>
      </c>
    </row>
    <row r="69" spans="1:5" ht="36.75" customHeight="1">
      <c r="A69" s="9" t="s">
        <v>239</v>
      </c>
      <c r="B69" s="17" t="s">
        <v>106</v>
      </c>
      <c r="C69" s="61" t="s">
        <v>238</v>
      </c>
      <c r="D69" s="17"/>
      <c r="E69" s="18">
        <f>E70</f>
        <v>150</v>
      </c>
    </row>
    <row r="70" spans="1:5" ht="36" customHeight="1">
      <c r="A70" s="19" t="s">
        <v>31</v>
      </c>
      <c r="B70" s="20" t="s">
        <v>106</v>
      </c>
      <c r="C70" s="20" t="s">
        <v>238</v>
      </c>
      <c r="D70" s="20" t="s">
        <v>32</v>
      </c>
      <c r="E70" s="21">
        <v>150</v>
      </c>
    </row>
    <row r="71" spans="1:5" ht="63.75" customHeight="1">
      <c r="A71" s="31" t="s">
        <v>107</v>
      </c>
      <c r="B71" s="32" t="s">
        <v>108</v>
      </c>
      <c r="C71" s="56"/>
      <c r="D71" s="32"/>
      <c r="E71" s="57">
        <f>E72</f>
        <v>280</v>
      </c>
    </row>
    <row r="72" spans="1:5" ht="36" customHeight="1">
      <c r="A72" s="34" t="s">
        <v>111</v>
      </c>
      <c r="B72" s="32" t="s">
        <v>109</v>
      </c>
      <c r="C72" s="66"/>
      <c r="D72" s="35"/>
      <c r="E72" s="67">
        <f>E73</f>
        <v>280</v>
      </c>
    </row>
    <row r="73" spans="1:5" ht="30.75" customHeight="1">
      <c r="A73" s="37" t="s">
        <v>110</v>
      </c>
      <c r="B73" s="38" t="s">
        <v>112</v>
      </c>
      <c r="C73" s="38"/>
      <c r="D73" s="38"/>
      <c r="E73" s="68">
        <f>E76+E74</f>
        <v>280</v>
      </c>
    </row>
    <row r="74" spans="1:5" ht="30.75" customHeight="1">
      <c r="A74" s="65" t="s">
        <v>235</v>
      </c>
      <c r="B74" s="17" t="s">
        <v>112</v>
      </c>
      <c r="C74" s="17" t="s">
        <v>234</v>
      </c>
      <c r="D74" s="17"/>
      <c r="E74" s="69">
        <f>E75</f>
        <v>20</v>
      </c>
    </row>
    <row r="75" spans="1:5" ht="49.15" customHeight="1">
      <c r="A75" s="10" t="s">
        <v>54</v>
      </c>
      <c r="B75" s="20" t="s">
        <v>112</v>
      </c>
      <c r="C75" s="20" t="s">
        <v>234</v>
      </c>
      <c r="D75" s="20" t="s">
        <v>53</v>
      </c>
      <c r="E75" s="70">
        <v>20</v>
      </c>
    </row>
    <row r="76" spans="1:5" ht="90" customHeight="1">
      <c r="A76" s="9" t="s">
        <v>239</v>
      </c>
      <c r="B76" s="17" t="s">
        <v>112</v>
      </c>
      <c r="C76" s="61" t="s">
        <v>238</v>
      </c>
      <c r="D76" s="17"/>
      <c r="E76" s="69">
        <f>E77</f>
        <v>260</v>
      </c>
    </row>
    <row r="77" spans="1:5" ht="30.75" customHeight="1">
      <c r="A77" s="10" t="s">
        <v>54</v>
      </c>
      <c r="B77" s="20" t="s">
        <v>112</v>
      </c>
      <c r="C77" s="20" t="s">
        <v>238</v>
      </c>
      <c r="D77" s="20" t="s">
        <v>53</v>
      </c>
      <c r="E77" s="70">
        <v>260</v>
      </c>
    </row>
    <row r="78" spans="1:5" ht="30.75" customHeight="1">
      <c r="A78" s="117" t="s">
        <v>197</v>
      </c>
      <c r="B78" s="32" t="s">
        <v>200</v>
      </c>
      <c r="C78" s="89"/>
      <c r="D78" s="89"/>
      <c r="E78" s="118">
        <f>E79</f>
        <v>27.9</v>
      </c>
    </row>
    <row r="79" spans="1:5" ht="60.75" customHeight="1">
      <c r="A79" s="120" t="s">
        <v>198</v>
      </c>
      <c r="B79" s="42" t="s">
        <v>202</v>
      </c>
      <c r="C79" s="61"/>
      <c r="D79" s="61"/>
      <c r="E79" s="110">
        <f>E80</f>
        <v>27.9</v>
      </c>
    </row>
    <row r="80" spans="1:5" ht="30.75" customHeight="1">
      <c r="A80" s="111" t="s">
        <v>233</v>
      </c>
      <c r="B80" s="112" t="s">
        <v>202</v>
      </c>
      <c r="C80" s="112" t="s">
        <v>232</v>
      </c>
      <c r="D80" s="112"/>
      <c r="E80" s="113">
        <f>E81</f>
        <v>27.9</v>
      </c>
    </row>
    <row r="81" spans="1:5" ht="30.75" customHeight="1">
      <c r="A81" s="116" t="s">
        <v>199</v>
      </c>
      <c r="B81" s="114" t="s">
        <v>202</v>
      </c>
      <c r="C81" s="20" t="s">
        <v>232</v>
      </c>
      <c r="D81" s="20" t="s">
        <v>201</v>
      </c>
      <c r="E81" s="115">
        <v>27.9</v>
      </c>
    </row>
    <row r="82" spans="1:5" ht="30.75" customHeight="1">
      <c r="A82" s="5" t="s">
        <v>226</v>
      </c>
      <c r="B82" s="32" t="s">
        <v>224</v>
      </c>
      <c r="C82" s="56"/>
      <c r="D82" s="32"/>
      <c r="E82" s="57">
        <f>E83</f>
        <v>300</v>
      </c>
    </row>
    <row r="83" spans="1:5" ht="30.75" customHeight="1">
      <c r="A83" s="8" t="s">
        <v>227</v>
      </c>
      <c r="B83" s="32" t="s">
        <v>225</v>
      </c>
      <c r="C83" s="56"/>
      <c r="D83" s="32"/>
      <c r="E83" s="33">
        <f>E84</f>
        <v>300</v>
      </c>
    </row>
    <row r="84" spans="1:5" ht="60" customHeight="1">
      <c r="A84" s="121" t="s">
        <v>241</v>
      </c>
      <c r="B84" s="61" t="s">
        <v>240</v>
      </c>
      <c r="C84" s="61"/>
      <c r="D84" s="61"/>
      <c r="E84" s="83">
        <f>E85</f>
        <v>300</v>
      </c>
    </row>
    <row r="85" spans="1:5" ht="30.75" customHeight="1">
      <c r="A85" s="9" t="s">
        <v>239</v>
      </c>
      <c r="B85" s="17" t="s">
        <v>240</v>
      </c>
      <c r="C85" s="17" t="s">
        <v>238</v>
      </c>
      <c r="D85" s="17"/>
      <c r="E85" s="80">
        <f>E86</f>
        <v>300</v>
      </c>
    </row>
    <row r="86" spans="1:5" ht="30.75" customHeight="1">
      <c r="A86" s="19" t="s">
        <v>27</v>
      </c>
      <c r="B86" s="20" t="s">
        <v>240</v>
      </c>
      <c r="C86" s="20" t="s">
        <v>238</v>
      </c>
      <c r="D86" s="20" t="s">
        <v>28</v>
      </c>
      <c r="E86" s="21">
        <v>300</v>
      </c>
    </row>
    <row r="87" spans="1:5" ht="30.75" customHeight="1">
      <c r="A87" s="128" t="s">
        <v>247</v>
      </c>
      <c r="B87" s="129" t="s">
        <v>245</v>
      </c>
      <c r="C87" s="130"/>
      <c r="D87" s="129"/>
      <c r="E87" s="140">
        <f>E88</f>
        <v>1027.3</v>
      </c>
    </row>
    <row r="88" spans="1:5" ht="30.75" customHeight="1">
      <c r="A88" s="131" t="s">
        <v>248</v>
      </c>
      <c r="B88" s="129" t="s">
        <v>246</v>
      </c>
      <c r="C88" s="130"/>
      <c r="D88" s="129"/>
      <c r="E88" s="141">
        <f>E89</f>
        <v>1027.3</v>
      </c>
    </row>
    <row r="89" spans="1:5" ht="84.75" customHeight="1">
      <c r="A89" s="139" t="s">
        <v>255</v>
      </c>
      <c r="B89" s="136" t="s">
        <v>254</v>
      </c>
      <c r="C89" s="132"/>
      <c r="D89" s="132"/>
      <c r="E89" s="142">
        <f>E90</f>
        <v>1027.3</v>
      </c>
    </row>
    <row r="90" spans="1:5" ht="30.75" customHeight="1">
      <c r="A90" s="133" t="s">
        <v>239</v>
      </c>
      <c r="B90" s="136" t="s">
        <v>254</v>
      </c>
      <c r="C90" s="134" t="s">
        <v>238</v>
      </c>
      <c r="D90" s="134"/>
      <c r="E90" s="143">
        <f>E91</f>
        <v>1027.3</v>
      </c>
    </row>
    <row r="91" spans="1:5" ht="66" customHeight="1">
      <c r="A91" s="135" t="s">
        <v>182</v>
      </c>
      <c r="B91" s="136" t="s">
        <v>254</v>
      </c>
      <c r="C91" s="136" t="s">
        <v>238</v>
      </c>
      <c r="D91" s="136" t="s">
        <v>19</v>
      </c>
      <c r="E91" s="144">
        <v>1027.3</v>
      </c>
    </row>
    <row r="92" spans="1:5" ht="30.75" customHeight="1">
      <c r="A92" s="137" t="s">
        <v>249</v>
      </c>
      <c r="B92" s="32" t="s">
        <v>178</v>
      </c>
      <c r="C92" s="56"/>
      <c r="D92" s="32"/>
      <c r="E92" s="57">
        <f>E93</f>
        <v>1199.98</v>
      </c>
    </row>
    <row r="93" spans="1:5" ht="30.75" customHeight="1">
      <c r="A93" s="5" t="s">
        <v>180</v>
      </c>
      <c r="B93" s="32" t="s">
        <v>179</v>
      </c>
      <c r="C93" s="56"/>
      <c r="D93" s="32"/>
      <c r="E93" s="33">
        <f>E94</f>
        <v>1199.98</v>
      </c>
    </row>
    <row r="94" spans="1:5" ht="30.75" customHeight="1">
      <c r="A94" s="82" t="s">
        <v>204</v>
      </c>
      <c r="B94" s="61" t="s">
        <v>203</v>
      </c>
      <c r="C94" s="61"/>
      <c r="D94" s="61"/>
      <c r="E94" s="142">
        <f>E95</f>
        <v>1199.98</v>
      </c>
    </row>
    <row r="95" spans="1:5" ht="30.75" customHeight="1">
      <c r="A95" s="9" t="s">
        <v>239</v>
      </c>
      <c r="B95" s="79" t="s">
        <v>203</v>
      </c>
      <c r="C95" s="79" t="s">
        <v>238</v>
      </c>
      <c r="D95" s="79"/>
      <c r="E95" s="143">
        <f>E96</f>
        <v>1199.98</v>
      </c>
    </row>
    <row r="96" spans="1:5" ht="51.75" customHeight="1">
      <c r="A96" s="19" t="s">
        <v>27</v>
      </c>
      <c r="B96" s="20" t="s">
        <v>203</v>
      </c>
      <c r="C96" s="20" t="s">
        <v>238</v>
      </c>
      <c r="D96" s="20" t="s">
        <v>28</v>
      </c>
      <c r="E96" s="144">
        <v>1199.98</v>
      </c>
    </row>
    <row r="97" spans="1:5" ht="51.75" customHeight="1">
      <c r="A97" s="54" t="s">
        <v>42</v>
      </c>
      <c r="B97" s="6" t="s">
        <v>113</v>
      </c>
      <c r="C97" s="6" t="s">
        <v>7</v>
      </c>
      <c r="D97" s="6"/>
      <c r="E97" s="7">
        <f>E98+E102+E111+E125+E129</f>
        <v>13279</v>
      </c>
    </row>
    <row r="98" spans="1:5" ht="39.75" customHeight="1">
      <c r="A98" s="71" t="s">
        <v>58</v>
      </c>
      <c r="B98" s="72" t="s">
        <v>114</v>
      </c>
      <c r="C98" s="72"/>
      <c r="D98" s="72"/>
      <c r="E98" s="73">
        <f>E99</f>
        <v>1366.4</v>
      </c>
    </row>
    <row r="99" spans="1:5" ht="40.9" customHeight="1">
      <c r="A99" s="74" t="s">
        <v>57</v>
      </c>
      <c r="B99" s="26" t="s">
        <v>115</v>
      </c>
      <c r="C99" s="26"/>
      <c r="D99" s="26"/>
      <c r="E99" s="27">
        <f>E100</f>
        <v>1366.4</v>
      </c>
    </row>
    <row r="100" spans="1:5" ht="66.75" customHeight="1">
      <c r="A100" s="28" t="s">
        <v>235</v>
      </c>
      <c r="B100" s="17" t="s">
        <v>115</v>
      </c>
      <c r="C100" s="17" t="s">
        <v>234</v>
      </c>
      <c r="D100" s="17"/>
      <c r="E100" s="18">
        <f>E101</f>
        <v>1366.4</v>
      </c>
    </row>
    <row r="101" spans="1:5" ht="51.75" customHeight="1">
      <c r="A101" s="19" t="s">
        <v>59</v>
      </c>
      <c r="B101" s="20" t="s">
        <v>115</v>
      </c>
      <c r="C101" s="20" t="s">
        <v>234</v>
      </c>
      <c r="D101" s="20" t="s">
        <v>56</v>
      </c>
      <c r="E101" s="21">
        <v>1366.4</v>
      </c>
    </row>
    <row r="102" spans="1:5" ht="48.75" customHeight="1">
      <c r="A102" s="5" t="s">
        <v>43</v>
      </c>
      <c r="B102" s="12" t="s">
        <v>116</v>
      </c>
      <c r="C102" s="12"/>
      <c r="D102" s="12"/>
      <c r="E102" s="75">
        <f>E106+E103</f>
        <v>889.59999999999991</v>
      </c>
    </row>
    <row r="103" spans="1:5" ht="59.25" customHeight="1">
      <c r="A103" s="82" t="s">
        <v>183</v>
      </c>
      <c r="B103" s="38" t="s">
        <v>184</v>
      </c>
      <c r="C103" s="42"/>
      <c r="D103" s="38"/>
      <c r="E103" s="68">
        <f>E104</f>
        <v>532.29999999999995</v>
      </c>
    </row>
    <row r="104" spans="1:5" ht="29.25" customHeight="1">
      <c r="A104" s="9" t="s">
        <v>235</v>
      </c>
      <c r="B104" s="96" t="s">
        <v>184</v>
      </c>
      <c r="C104" s="96" t="s">
        <v>234</v>
      </c>
      <c r="D104" s="96"/>
      <c r="E104" s="107">
        <f>E105</f>
        <v>532.29999999999995</v>
      </c>
    </row>
    <row r="105" spans="1:5" ht="45">
      <c r="A105" s="95" t="s">
        <v>8</v>
      </c>
      <c r="B105" s="48" t="s">
        <v>184</v>
      </c>
      <c r="C105" s="48" t="s">
        <v>234</v>
      </c>
      <c r="D105" s="48" t="s">
        <v>9</v>
      </c>
      <c r="E105" s="108">
        <v>532.29999999999995</v>
      </c>
    </row>
    <row r="106" spans="1:5" ht="20.25" customHeight="1">
      <c r="A106" s="76" t="s">
        <v>44</v>
      </c>
      <c r="B106" s="77" t="s">
        <v>117</v>
      </c>
      <c r="C106" s="77"/>
      <c r="D106" s="77"/>
      <c r="E106" s="78">
        <f>E107+E109</f>
        <v>357.3</v>
      </c>
    </row>
    <row r="107" spans="1:5" ht="30">
      <c r="A107" s="9" t="s">
        <v>239</v>
      </c>
      <c r="B107" s="79" t="s">
        <v>117</v>
      </c>
      <c r="C107" s="79" t="s">
        <v>238</v>
      </c>
      <c r="D107" s="79"/>
      <c r="E107" s="80">
        <f>E108</f>
        <v>338.8</v>
      </c>
    </row>
    <row r="108" spans="1:5" ht="46.5" customHeight="1">
      <c r="A108" s="19" t="s">
        <v>8</v>
      </c>
      <c r="B108" s="20" t="s">
        <v>117</v>
      </c>
      <c r="C108" s="20" t="s">
        <v>238</v>
      </c>
      <c r="D108" s="20" t="s">
        <v>9</v>
      </c>
      <c r="E108" s="21">
        <v>338.8</v>
      </c>
    </row>
    <row r="109" spans="1:5" ht="32.25" customHeight="1">
      <c r="A109" s="65" t="s">
        <v>229</v>
      </c>
      <c r="B109" s="79" t="s">
        <v>117</v>
      </c>
      <c r="C109" s="79" t="s">
        <v>228</v>
      </c>
      <c r="D109" s="79"/>
      <c r="E109" s="80">
        <f>E110</f>
        <v>18.5</v>
      </c>
    </row>
    <row r="110" spans="1:5" ht="57" customHeight="1">
      <c r="A110" s="19" t="s">
        <v>8</v>
      </c>
      <c r="B110" s="20" t="s">
        <v>117</v>
      </c>
      <c r="C110" s="20" t="s">
        <v>228</v>
      </c>
      <c r="D110" s="20" t="s">
        <v>9</v>
      </c>
      <c r="E110" s="21">
        <v>18.5</v>
      </c>
    </row>
    <row r="111" spans="1:5" ht="46.5" customHeight="1">
      <c r="A111" s="81" t="s">
        <v>46</v>
      </c>
      <c r="B111" s="32" t="s">
        <v>118</v>
      </c>
      <c r="C111" s="32"/>
      <c r="D111" s="32"/>
      <c r="E111" s="33">
        <f>E112+E115+E118</f>
        <v>9435.9</v>
      </c>
    </row>
    <row r="112" spans="1:5" ht="40.5" customHeight="1">
      <c r="A112" s="82" t="s">
        <v>188</v>
      </c>
      <c r="B112" s="38" t="s">
        <v>119</v>
      </c>
      <c r="C112" s="38"/>
      <c r="D112" s="38"/>
      <c r="E112" s="39">
        <f>E113</f>
        <v>6838.7</v>
      </c>
    </row>
    <row r="113" spans="1:5" ht="49.5" customHeight="1">
      <c r="A113" s="28" t="s">
        <v>235</v>
      </c>
      <c r="B113" s="17" t="s">
        <v>119</v>
      </c>
      <c r="C113" s="17" t="s">
        <v>234</v>
      </c>
      <c r="D113" s="17"/>
      <c r="E113" s="18">
        <f>E114</f>
        <v>6838.7</v>
      </c>
    </row>
    <row r="114" spans="1:5" ht="46.5" customHeight="1">
      <c r="A114" s="19" t="s">
        <v>10</v>
      </c>
      <c r="B114" s="20" t="s">
        <v>119</v>
      </c>
      <c r="C114" s="20" t="s">
        <v>234</v>
      </c>
      <c r="D114" s="20" t="s">
        <v>11</v>
      </c>
      <c r="E114" s="21">
        <v>6838.7</v>
      </c>
    </row>
    <row r="115" spans="1:5" ht="24" customHeight="1">
      <c r="A115" s="82" t="s">
        <v>189</v>
      </c>
      <c r="B115" s="38" t="s">
        <v>120</v>
      </c>
      <c r="C115" s="38"/>
      <c r="D115" s="38"/>
      <c r="E115" s="39">
        <f>E116</f>
        <v>792.9</v>
      </c>
    </row>
    <row r="116" spans="1:5" ht="48.75" customHeight="1">
      <c r="A116" s="28" t="s">
        <v>235</v>
      </c>
      <c r="B116" s="17" t="s">
        <v>120</v>
      </c>
      <c r="C116" s="17" t="s">
        <v>234</v>
      </c>
      <c r="D116" s="17"/>
      <c r="E116" s="18">
        <f>E117</f>
        <v>792.9</v>
      </c>
    </row>
    <row r="117" spans="1:5" ht="52.5" customHeight="1">
      <c r="A117" s="19" t="s">
        <v>10</v>
      </c>
      <c r="B117" s="20" t="s">
        <v>120</v>
      </c>
      <c r="C117" s="20" t="s">
        <v>234</v>
      </c>
      <c r="D117" s="20" t="s">
        <v>11</v>
      </c>
      <c r="E117" s="21">
        <v>792.9</v>
      </c>
    </row>
    <row r="118" spans="1:5" ht="30.75" customHeight="1">
      <c r="A118" s="74" t="s">
        <v>190</v>
      </c>
      <c r="B118" s="26" t="s">
        <v>121</v>
      </c>
      <c r="C118" s="26"/>
      <c r="D118" s="26"/>
      <c r="E118" s="109">
        <f>E119+E121+E123</f>
        <v>1804.3</v>
      </c>
    </row>
    <row r="119" spans="1:5" ht="48.75" customHeight="1">
      <c r="A119" s="28" t="s">
        <v>235</v>
      </c>
      <c r="B119" s="17" t="s">
        <v>121</v>
      </c>
      <c r="C119" s="17" t="s">
        <v>234</v>
      </c>
      <c r="D119" s="17"/>
      <c r="E119" s="18">
        <f>E120</f>
        <v>13.3</v>
      </c>
    </row>
    <row r="120" spans="1:5" ht="30.75" customHeight="1">
      <c r="A120" s="19" t="s">
        <v>10</v>
      </c>
      <c r="B120" s="20" t="s">
        <v>121</v>
      </c>
      <c r="C120" s="20" t="s">
        <v>234</v>
      </c>
      <c r="D120" s="20" t="s">
        <v>11</v>
      </c>
      <c r="E120" s="21">
        <v>13.3</v>
      </c>
    </row>
    <row r="121" spans="1:5" ht="48" customHeight="1">
      <c r="A121" s="9" t="s">
        <v>239</v>
      </c>
      <c r="B121" s="61" t="s">
        <v>121</v>
      </c>
      <c r="C121" s="61" t="s">
        <v>238</v>
      </c>
      <c r="D121" s="61"/>
      <c r="E121" s="83">
        <f>E122</f>
        <v>1762</v>
      </c>
    </row>
    <row r="122" spans="1:5" ht="30.75" customHeight="1">
      <c r="A122" s="19" t="s">
        <v>10</v>
      </c>
      <c r="B122" s="20" t="s">
        <v>121</v>
      </c>
      <c r="C122" s="20" t="s">
        <v>238</v>
      </c>
      <c r="D122" s="20" t="s">
        <v>11</v>
      </c>
      <c r="E122" s="21">
        <v>1762</v>
      </c>
    </row>
    <row r="123" spans="1:5" ht="36" customHeight="1">
      <c r="A123" s="84" t="s">
        <v>229</v>
      </c>
      <c r="B123" s="61" t="s">
        <v>121</v>
      </c>
      <c r="C123" s="61" t="s">
        <v>228</v>
      </c>
      <c r="D123" s="61"/>
      <c r="E123" s="62">
        <f>E124</f>
        <v>29</v>
      </c>
    </row>
    <row r="124" spans="1:5" ht="49.5" customHeight="1">
      <c r="A124" s="19" t="s">
        <v>10</v>
      </c>
      <c r="B124" s="20" t="s">
        <v>121</v>
      </c>
      <c r="C124" s="20" t="s">
        <v>228</v>
      </c>
      <c r="D124" s="20" t="s">
        <v>11</v>
      </c>
      <c r="E124" s="30">
        <v>29</v>
      </c>
    </row>
    <row r="125" spans="1:5" ht="48" customHeight="1">
      <c r="A125" s="81" t="s">
        <v>47</v>
      </c>
      <c r="B125" s="32" t="s">
        <v>122</v>
      </c>
      <c r="C125" s="32"/>
      <c r="D125" s="32"/>
      <c r="E125" s="122">
        <f>E126</f>
        <v>1583.6</v>
      </c>
    </row>
    <row r="126" spans="1:5" ht="48" customHeight="1">
      <c r="A126" s="82" t="s">
        <v>191</v>
      </c>
      <c r="B126" s="38" t="s">
        <v>123</v>
      </c>
      <c r="C126" s="38"/>
      <c r="D126" s="38"/>
      <c r="E126" s="39">
        <f>E127</f>
        <v>1583.6</v>
      </c>
    </row>
    <row r="127" spans="1:5" ht="41.25" customHeight="1">
      <c r="A127" s="28" t="s">
        <v>235</v>
      </c>
      <c r="B127" s="17" t="s">
        <v>123</v>
      </c>
      <c r="C127" s="17" t="s">
        <v>234</v>
      </c>
      <c r="D127" s="17"/>
      <c r="E127" s="18">
        <f>E128</f>
        <v>1583.6</v>
      </c>
    </row>
    <row r="128" spans="1:5" ht="48" customHeight="1">
      <c r="A128" s="19" t="s">
        <v>10</v>
      </c>
      <c r="B128" s="20" t="s">
        <v>123</v>
      </c>
      <c r="C128" s="20" t="s">
        <v>234</v>
      </c>
      <c r="D128" s="20" t="s">
        <v>11</v>
      </c>
      <c r="E128" s="21">
        <v>1583.6</v>
      </c>
    </row>
    <row r="129" spans="1:5" ht="48" customHeight="1">
      <c r="A129" s="85" t="s">
        <v>48</v>
      </c>
      <c r="B129" s="35" t="s">
        <v>124</v>
      </c>
      <c r="C129" s="86"/>
      <c r="D129" s="35"/>
      <c r="E129" s="57">
        <f>E130</f>
        <v>3.5</v>
      </c>
    </row>
    <row r="130" spans="1:5" ht="63" customHeight="1">
      <c r="A130" s="45" t="s">
        <v>192</v>
      </c>
      <c r="B130" s="38" t="s">
        <v>125</v>
      </c>
      <c r="C130" s="42"/>
      <c r="D130" s="38"/>
      <c r="E130" s="68">
        <f>E131</f>
        <v>3.5</v>
      </c>
    </row>
    <row r="131" spans="1:5" ht="34.5" customHeight="1">
      <c r="A131" s="9" t="s">
        <v>239</v>
      </c>
      <c r="B131" s="17" t="s">
        <v>125</v>
      </c>
      <c r="C131" s="17" t="s">
        <v>238</v>
      </c>
      <c r="D131" s="17"/>
      <c r="E131" s="29">
        <f>E132</f>
        <v>3.5</v>
      </c>
    </row>
    <row r="132" spans="1:5" ht="52.5" customHeight="1">
      <c r="A132" s="19" t="s">
        <v>10</v>
      </c>
      <c r="B132" s="20" t="s">
        <v>125</v>
      </c>
      <c r="C132" s="20" t="s">
        <v>238</v>
      </c>
      <c r="D132" s="20" t="s">
        <v>11</v>
      </c>
      <c r="E132" s="30">
        <v>3.5</v>
      </c>
    </row>
    <row r="133" spans="1:5" ht="34.5" customHeight="1">
      <c r="A133" s="5" t="s">
        <v>130</v>
      </c>
      <c r="B133" s="35" t="s">
        <v>131</v>
      </c>
      <c r="C133" s="86"/>
      <c r="D133" s="35"/>
      <c r="E133" s="57">
        <f>E134</f>
        <v>177.2</v>
      </c>
    </row>
    <row r="134" spans="1:5" ht="34.5" customHeight="1">
      <c r="A134" s="8" t="s">
        <v>207</v>
      </c>
      <c r="B134" s="35" t="s">
        <v>205</v>
      </c>
      <c r="C134" s="23"/>
      <c r="D134" s="35"/>
      <c r="E134" s="67">
        <f>E135</f>
        <v>177.2</v>
      </c>
    </row>
    <row r="135" spans="1:5" ht="56.25" customHeight="1">
      <c r="A135" s="82" t="s">
        <v>206</v>
      </c>
      <c r="B135" s="38" t="s">
        <v>209</v>
      </c>
      <c r="C135" s="42"/>
      <c r="D135" s="38"/>
      <c r="E135" s="68">
        <f>E136</f>
        <v>177.2</v>
      </c>
    </row>
    <row r="136" spans="1:5" ht="24.75" customHeight="1">
      <c r="A136" s="88" t="s">
        <v>231</v>
      </c>
      <c r="B136" s="17" t="s">
        <v>209</v>
      </c>
      <c r="C136" s="17" t="s">
        <v>230</v>
      </c>
      <c r="D136" s="17"/>
      <c r="E136" s="29">
        <f>E137</f>
        <v>177.2</v>
      </c>
    </row>
    <row r="137" spans="1:5" ht="24.75" customHeight="1">
      <c r="A137" s="19" t="s">
        <v>25</v>
      </c>
      <c r="B137" s="20" t="s">
        <v>209</v>
      </c>
      <c r="C137" s="20" t="s">
        <v>230</v>
      </c>
      <c r="D137" s="20" t="s">
        <v>26</v>
      </c>
      <c r="E137" s="30">
        <v>177.2</v>
      </c>
    </row>
    <row r="138" spans="1:5" ht="39.75" customHeight="1">
      <c r="A138" s="5" t="s">
        <v>211</v>
      </c>
      <c r="B138" s="35" t="s">
        <v>210</v>
      </c>
      <c r="C138" s="86"/>
      <c r="D138" s="35"/>
      <c r="E138" s="57">
        <f>E139</f>
        <v>208.6</v>
      </c>
    </row>
    <row r="139" spans="1:5" ht="24.75" customHeight="1">
      <c r="A139" s="119" t="s">
        <v>222</v>
      </c>
      <c r="B139" s="35" t="s">
        <v>221</v>
      </c>
      <c r="C139" s="23"/>
      <c r="D139" s="35"/>
      <c r="E139" s="67">
        <f>E140</f>
        <v>208.6</v>
      </c>
    </row>
    <row r="140" spans="1:5" ht="60" customHeight="1">
      <c r="A140" s="119" t="s">
        <v>223</v>
      </c>
      <c r="B140" s="38" t="s">
        <v>220</v>
      </c>
      <c r="C140" s="42"/>
      <c r="D140" s="38"/>
      <c r="E140" s="68">
        <f>E141</f>
        <v>208.6</v>
      </c>
    </row>
    <row r="141" spans="1:5" ht="31.5" customHeight="1">
      <c r="A141" s="9" t="s">
        <v>239</v>
      </c>
      <c r="B141" s="17" t="s">
        <v>220</v>
      </c>
      <c r="C141" s="17" t="s">
        <v>238</v>
      </c>
      <c r="D141" s="17"/>
      <c r="E141" s="29">
        <f>E142</f>
        <v>208.6</v>
      </c>
    </row>
    <row r="142" spans="1:5" ht="39" customHeight="1">
      <c r="A142" s="19" t="s">
        <v>27</v>
      </c>
      <c r="B142" s="17" t="s">
        <v>220</v>
      </c>
      <c r="C142" s="20" t="s">
        <v>238</v>
      </c>
      <c r="D142" s="20" t="s">
        <v>28</v>
      </c>
      <c r="E142" s="30">
        <v>208.6</v>
      </c>
    </row>
    <row r="143" spans="1:5" ht="24.75" customHeight="1">
      <c r="A143" s="5" t="s">
        <v>176</v>
      </c>
      <c r="B143" s="35" t="s">
        <v>173</v>
      </c>
      <c r="C143" s="86"/>
      <c r="D143" s="35"/>
      <c r="E143" s="57">
        <f>E144</f>
        <v>100</v>
      </c>
    </row>
    <row r="144" spans="1:5" ht="23.25" customHeight="1">
      <c r="A144" s="5" t="s">
        <v>175</v>
      </c>
      <c r="B144" s="32" t="s">
        <v>174</v>
      </c>
      <c r="C144" s="89"/>
      <c r="D144" s="32"/>
      <c r="E144" s="57">
        <f>E145</f>
        <v>100</v>
      </c>
    </row>
    <row r="145" spans="1:5" ht="24.75" customHeight="1">
      <c r="A145" s="9" t="s">
        <v>239</v>
      </c>
      <c r="B145" s="61" t="s">
        <v>177</v>
      </c>
      <c r="C145" s="90" t="s">
        <v>238</v>
      </c>
      <c r="D145" s="61"/>
      <c r="E145" s="62">
        <f>E146</f>
        <v>100</v>
      </c>
    </row>
    <row r="146" spans="1:5" ht="22.5" customHeight="1">
      <c r="A146" s="19" t="s">
        <v>15</v>
      </c>
      <c r="B146" s="20" t="s">
        <v>177</v>
      </c>
      <c r="C146" s="91" t="s">
        <v>238</v>
      </c>
      <c r="D146" s="20" t="s">
        <v>16</v>
      </c>
      <c r="E146" s="30">
        <v>100</v>
      </c>
    </row>
    <row r="147" spans="1:5" ht="39.75" customHeight="1">
      <c r="A147" s="81" t="s">
        <v>45</v>
      </c>
      <c r="B147" s="35" t="s">
        <v>132</v>
      </c>
      <c r="C147" s="35"/>
      <c r="D147" s="35"/>
      <c r="E147" s="123">
        <f>E148</f>
        <v>8365.1</v>
      </c>
    </row>
    <row r="148" spans="1:5" ht="24.75" customHeight="1">
      <c r="A148" s="81" t="s">
        <v>49</v>
      </c>
      <c r="B148" s="32" t="s">
        <v>133</v>
      </c>
      <c r="C148" s="32"/>
      <c r="D148" s="32"/>
      <c r="E148" s="13">
        <f>E149+E152+E158+E161+E164+E167+E173+E176+E179+E182+E185+E188+E191+E197+E202+E208+E211+E214+E217+E220+E155+E194+E205+E170</f>
        <v>8365.1</v>
      </c>
    </row>
    <row r="149" spans="1:5" ht="37.5" customHeight="1">
      <c r="A149" s="92" t="s">
        <v>164</v>
      </c>
      <c r="B149" s="38" t="s">
        <v>165</v>
      </c>
      <c r="C149" s="42"/>
      <c r="D149" s="38"/>
      <c r="E149" s="124">
        <f>E150</f>
        <v>550</v>
      </c>
    </row>
    <row r="150" spans="1:5" ht="27" customHeight="1">
      <c r="A150" s="28" t="s">
        <v>233</v>
      </c>
      <c r="B150" s="93" t="s">
        <v>165</v>
      </c>
      <c r="C150" s="17" t="s">
        <v>232</v>
      </c>
      <c r="D150" s="93"/>
      <c r="E150" s="69">
        <f>E151</f>
        <v>550</v>
      </c>
    </row>
    <row r="151" spans="1:5" ht="36" customHeight="1">
      <c r="A151" s="10" t="s">
        <v>33</v>
      </c>
      <c r="B151" s="94" t="s">
        <v>165</v>
      </c>
      <c r="C151" s="20" t="s">
        <v>232</v>
      </c>
      <c r="D151" s="94" t="s">
        <v>34</v>
      </c>
      <c r="E151" s="70">
        <v>550</v>
      </c>
    </row>
    <row r="152" spans="1:5" ht="48.75" customHeight="1">
      <c r="A152" s="82" t="s">
        <v>134</v>
      </c>
      <c r="B152" s="38" t="s">
        <v>135</v>
      </c>
      <c r="C152" s="42"/>
      <c r="D152" s="38"/>
      <c r="E152" s="97">
        <f>E153</f>
        <v>69</v>
      </c>
    </row>
    <row r="153" spans="1:5" ht="36" customHeight="1">
      <c r="A153" s="87" t="s">
        <v>233</v>
      </c>
      <c r="B153" s="17" t="s">
        <v>135</v>
      </c>
      <c r="C153" s="17" t="s">
        <v>232</v>
      </c>
      <c r="D153" s="17"/>
      <c r="E153" s="18">
        <f>E154</f>
        <v>69</v>
      </c>
    </row>
    <row r="154" spans="1:5" ht="36" customHeight="1">
      <c r="A154" s="19" t="s">
        <v>15</v>
      </c>
      <c r="B154" s="20" t="s">
        <v>135</v>
      </c>
      <c r="C154" s="20" t="s">
        <v>232</v>
      </c>
      <c r="D154" s="20" t="s">
        <v>16</v>
      </c>
      <c r="E154" s="21">
        <v>69</v>
      </c>
    </row>
    <row r="155" spans="1:5" ht="30" customHeight="1">
      <c r="A155" s="82" t="s">
        <v>186</v>
      </c>
      <c r="B155" s="38" t="s">
        <v>185</v>
      </c>
      <c r="C155" s="42"/>
      <c r="D155" s="38"/>
      <c r="E155" s="97">
        <f>E156</f>
        <v>44.8</v>
      </c>
    </row>
    <row r="156" spans="1:5" ht="30" customHeight="1">
      <c r="A156" s="87" t="s">
        <v>233</v>
      </c>
      <c r="B156" s="17" t="s">
        <v>185</v>
      </c>
      <c r="C156" s="17" t="s">
        <v>232</v>
      </c>
      <c r="D156" s="17"/>
      <c r="E156" s="18">
        <f>E157</f>
        <v>44.8</v>
      </c>
    </row>
    <row r="157" spans="1:5" ht="30.75" customHeight="1">
      <c r="A157" s="19" t="s">
        <v>15</v>
      </c>
      <c r="B157" s="20" t="s">
        <v>185</v>
      </c>
      <c r="C157" s="20" t="s">
        <v>232</v>
      </c>
      <c r="D157" s="20" t="s">
        <v>16</v>
      </c>
      <c r="E157" s="21">
        <v>44.8</v>
      </c>
    </row>
    <row r="158" spans="1:5" ht="18" customHeight="1">
      <c r="A158" s="98" t="s">
        <v>145</v>
      </c>
      <c r="B158" s="15" t="s">
        <v>146</v>
      </c>
      <c r="C158" s="15"/>
      <c r="D158" s="15"/>
      <c r="E158" s="125">
        <f>E159</f>
        <v>220</v>
      </c>
    </row>
    <row r="159" spans="1:5" ht="34.5" customHeight="1">
      <c r="A159" s="28" t="s">
        <v>229</v>
      </c>
      <c r="B159" s="17" t="s">
        <v>146</v>
      </c>
      <c r="C159" s="17" t="s">
        <v>228</v>
      </c>
      <c r="D159" s="17"/>
      <c r="E159" s="18">
        <f>E160</f>
        <v>220</v>
      </c>
    </row>
    <row r="160" spans="1:5" ht="34.5" customHeight="1">
      <c r="A160" s="19" t="s">
        <v>13</v>
      </c>
      <c r="B160" s="20" t="s">
        <v>146</v>
      </c>
      <c r="C160" s="20" t="s">
        <v>228</v>
      </c>
      <c r="D160" s="20" t="s">
        <v>14</v>
      </c>
      <c r="E160" s="21">
        <v>220</v>
      </c>
    </row>
    <row r="161" spans="1:5" ht="15">
      <c r="A161" s="92" t="s">
        <v>136</v>
      </c>
      <c r="B161" s="38" t="s">
        <v>137</v>
      </c>
      <c r="C161" s="38"/>
      <c r="D161" s="38"/>
      <c r="E161" s="39">
        <f>E162</f>
        <v>64</v>
      </c>
    </row>
    <row r="162" spans="1:5" ht="30">
      <c r="A162" s="9" t="s">
        <v>239</v>
      </c>
      <c r="B162" s="17" t="s">
        <v>137</v>
      </c>
      <c r="C162" s="17" t="s">
        <v>238</v>
      </c>
      <c r="D162" s="17"/>
      <c r="E162" s="18">
        <f>E163</f>
        <v>64</v>
      </c>
    </row>
    <row r="163" spans="1:5" ht="27.75" customHeight="1">
      <c r="A163" s="19" t="s">
        <v>15</v>
      </c>
      <c r="B163" s="20" t="s">
        <v>137</v>
      </c>
      <c r="C163" s="20" t="s">
        <v>238</v>
      </c>
      <c r="D163" s="20" t="s">
        <v>16</v>
      </c>
      <c r="E163" s="21">
        <v>64</v>
      </c>
    </row>
    <row r="164" spans="1:5" ht="36" customHeight="1">
      <c r="A164" s="82" t="s">
        <v>168</v>
      </c>
      <c r="B164" s="38" t="s">
        <v>169</v>
      </c>
      <c r="C164" s="38"/>
      <c r="D164" s="38"/>
      <c r="E164" s="39">
        <f>E165</f>
        <v>250</v>
      </c>
    </row>
    <row r="165" spans="1:5" ht="27.75" customHeight="1">
      <c r="A165" s="9" t="s">
        <v>239</v>
      </c>
      <c r="B165" s="17" t="s">
        <v>169</v>
      </c>
      <c r="C165" s="17" t="s">
        <v>238</v>
      </c>
      <c r="D165" s="17"/>
      <c r="E165" s="52">
        <f>E166</f>
        <v>250</v>
      </c>
    </row>
    <row r="166" spans="1:5" ht="27.75" customHeight="1">
      <c r="A166" s="19" t="s">
        <v>21</v>
      </c>
      <c r="B166" s="20" t="s">
        <v>169</v>
      </c>
      <c r="C166" s="20" t="s">
        <v>238</v>
      </c>
      <c r="D166" s="20" t="s">
        <v>22</v>
      </c>
      <c r="E166" s="53">
        <v>250</v>
      </c>
    </row>
    <row r="167" spans="1:5" ht="27.75" customHeight="1">
      <c r="A167" s="82" t="s">
        <v>208</v>
      </c>
      <c r="B167" s="38" t="s">
        <v>147</v>
      </c>
      <c r="C167" s="42"/>
      <c r="D167" s="38"/>
      <c r="E167" s="97">
        <f>E168</f>
        <v>100</v>
      </c>
    </row>
    <row r="168" spans="1:5" ht="27.75" customHeight="1">
      <c r="A168" s="9" t="s">
        <v>239</v>
      </c>
      <c r="B168" s="17" t="s">
        <v>147</v>
      </c>
      <c r="C168" s="17" t="s">
        <v>238</v>
      </c>
      <c r="D168" s="17"/>
      <c r="E168" s="18">
        <f>E169</f>
        <v>100</v>
      </c>
    </row>
    <row r="169" spans="1:5" ht="27.75" customHeight="1">
      <c r="A169" s="19" t="s">
        <v>15</v>
      </c>
      <c r="B169" s="20" t="s">
        <v>147</v>
      </c>
      <c r="C169" s="20" t="s">
        <v>238</v>
      </c>
      <c r="D169" s="20" t="s">
        <v>16</v>
      </c>
      <c r="E169" s="21">
        <v>100</v>
      </c>
    </row>
    <row r="170" spans="1:5" ht="15">
      <c r="A170" s="82" t="s">
        <v>217</v>
      </c>
      <c r="B170" s="38" t="s">
        <v>216</v>
      </c>
      <c r="C170" s="42"/>
      <c r="D170" s="38"/>
      <c r="E170" s="97">
        <f>E171</f>
        <v>500</v>
      </c>
    </row>
    <row r="171" spans="1:5" ht="30">
      <c r="A171" s="9" t="s">
        <v>239</v>
      </c>
      <c r="B171" s="17" t="s">
        <v>216</v>
      </c>
      <c r="C171" s="17" t="s">
        <v>238</v>
      </c>
      <c r="D171" s="17"/>
      <c r="E171" s="18">
        <f>E172</f>
        <v>500</v>
      </c>
    </row>
    <row r="172" spans="1:5" ht="26.25" customHeight="1">
      <c r="A172" s="19" t="s">
        <v>21</v>
      </c>
      <c r="B172" s="20" t="s">
        <v>216</v>
      </c>
      <c r="C172" s="20" t="s">
        <v>238</v>
      </c>
      <c r="D172" s="20" t="s">
        <v>22</v>
      </c>
      <c r="E172" s="21">
        <v>500</v>
      </c>
    </row>
    <row r="173" spans="1:5" ht="22.5" customHeight="1">
      <c r="A173" s="82" t="s">
        <v>151</v>
      </c>
      <c r="B173" s="99" t="s">
        <v>152</v>
      </c>
      <c r="C173" s="42"/>
      <c r="D173" s="38"/>
      <c r="E173" s="68">
        <f>E174</f>
        <v>1211.5999999999999</v>
      </c>
    </row>
    <row r="174" spans="1:5" ht="30">
      <c r="A174" s="9" t="s">
        <v>239</v>
      </c>
      <c r="B174" s="17" t="s">
        <v>152</v>
      </c>
      <c r="C174" s="17" t="s">
        <v>238</v>
      </c>
      <c r="D174" s="17"/>
      <c r="E174" s="29">
        <f>E175</f>
        <v>1211.5999999999999</v>
      </c>
    </row>
    <row r="175" spans="1:5" ht="27.75" customHeight="1">
      <c r="A175" s="19" t="s">
        <v>23</v>
      </c>
      <c r="B175" s="20" t="s">
        <v>152</v>
      </c>
      <c r="C175" s="20" t="s">
        <v>238</v>
      </c>
      <c r="D175" s="20" t="s">
        <v>24</v>
      </c>
      <c r="E175" s="30">
        <v>1211.5999999999999</v>
      </c>
    </row>
    <row r="176" spans="1:5" ht="15">
      <c r="A176" s="82" t="s">
        <v>153</v>
      </c>
      <c r="B176" s="99" t="s">
        <v>154</v>
      </c>
      <c r="C176" s="42"/>
      <c r="D176" s="38"/>
      <c r="E176" s="68">
        <f>E177</f>
        <v>100</v>
      </c>
    </row>
    <row r="177" spans="1:5" ht="30">
      <c r="A177" s="9" t="s">
        <v>239</v>
      </c>
      <c r="B177" s="17" t="s">
        <v>154</v>
      </c>
      <c r="C177" s="17" t="s">
        <v>238</v>
      </c>
      <c r="D177" s="17"/>
      <c r="E177" s="29">
        <f>E178</f>
        <v>100</v>
      </c>
    </row>
    <row r="178" spans="1:5" ht="26.25" customHeight="1">
      <c r="A178" s="19" t="s">
        <v>23</v>
      </c>
      <c r="B178" s="20" t="s">
        <v>154</v>
      </c>
      <c r="C178" s="20" t="s">
        <v>238</v>
      </c>
      <c r="D178" s="20" t="s">
        <v>24</v>
      </c>
      <c r="E178" s="30">
        <v>100</v>
      </c>
    </row>
    <row r="179" spans="1:5" ht="15">
      <c r="A179" s="82" t="s">
        <v>155</v>
      </c>
      <c r="B179" s="42" t="s">
        <v>156</v>
      </c>
      <c r="C179" s="38"/>
      <c r="D179" s="42"/>
      <c r="E179" s="39">
        <f>E180</f>
        <v>2000</v>
      </c>
    </row>
    <row r="180" spans="1:5" ht="30">
      <c r="A180" s="9" t="s">
        <v>239</v>
      </c>
      <c r="B180" s="17" t="s">
        <v>156</v>
      </c>
      <c r="C180" s="17" t="s">
        <v>238</v>
      </c>
      <c r="D180" s="17"/>
      <c r="E180" s="18">
        <f>E181</f>
        <v>2000</v>
      </c>
    </row>
    <row r="181" spans="1:5" ht="27.75" customHeight="1">
      <c r="A181" s="19" t="s">
        <v>27</v>
      </c>
      <c r="B181" s="20" t="s">
        <v>156</v>
      </c>
      <c r="C181" s="20" t="s">
        <v>238</v>
      </c>
      <c r="D181" s="20" t="s">
        <v>28</v>
      </c>
      <c r="E181" s="21">
        <v>2000</v>
      </c>
    </row>
    <row r="182" spans="1:5" ht="24" customHeight="1">
      <c r="A182" s="82" t="s">
        <v>157</v>
      </c>
      <c r="B182" s="42" t="s">
        <v>158</v>
      </c>
      <c r="C182" s="100"/>
      <c r="D182" s="15"/>
      <c r="E182" s="101">
        <f>E183</f>
        <v>218.5</v>
      </c>
    </row>
    <row r="183" spans="1:5" ht="30">
      <c r="A183" s="9" t="s">
        <v>239</v>
      </c>
      <c r="B183" s="17" t="s">
        <v>158</v>
      </c>
      <c r="C183" s="17" t="s">
        <v>238</v>
      </c>
      <c r="D183" s="17"/>
      <c r="E183" s="18">
        <f>E184</f>
        <v>218.5</v>
      </c>
    </row>
    <row r="184" spans="1:5" ht="33" customHeight="1">
      <c r="A184" s="19" t="s">
        <v>27</v>
      </c>
      <c r="B184" s="20" t="s">
        <v>158</v>
      </c>
      <c r="C184" s="20" t="s">
        <v>238</v>
      </c>
      <c r="D184" s="20" t="s">
        <v>28</v>
      </c>
      <c r="E184" s="21">
        <v>218.5</v>
      </c>
    </row>
    <row r="185" spans="1:5" ht="55.5" customHeight="1">
      <c r="A185" s="82" t="s">
        <v>159</v>
      </c>
      <c r="B185" s="42" t="s">
        <v>160</v>
      </c>
      <c r="C185" s="42"/>
      <c r="D185" s="38"/>
      <c r="E185" s="39">
        <f>E186</f>
        <v>130</v>
      </c>
    </row>
    <row r="186" spans="1:5" ht="30">
      <c r="A186" s="9" t="s">
        <v>239</v>
      </c>
      <c r="B186" s="17" t="s">
        <v>160</v>
      </c>
      <c r="C186" s="17" t="s">
        <v>238</v>
      </c>
      <c r="D186" s="17"/>
      <c r="E186" s="18">
        <f>E187</f>
        <v>130</v>
      </c>
    </row>
    <row r="187" spans="1:5" ht="24" customHeight="1">
      <c r="A187" s="19" t="s">
        <v>27</v>
      </c>
      <c r="B187" s="20" t="s">
        <v>160</v>
      </c>
      <c r="C187" s="20" t="s">
        <v>238</v>
      </c>
      <c r="D187" s="20" t="s">
        <v>28</v>
      </c>
      <c r="E187" s="21">
        <v>130</v>
      </c>
    </row>
    <row r="188" spans="1:5" ht="45">
      <c r="A188" s="82" t="s">
        <v>212</v>
      </c>
      <c r="B188" s="42" t="s">
        <v>161</v>
      </c>
      <c r="C188" s="42"/>
      <c r="D188" s="38"/>
      <c r="E188" s="39">
        <f>E189</f>
        <v>1214.5</v>
      </c>
    </row>
    <row r="189" spans="1:5" ht="30">
      <c r="A189" s="9" t="s">
        <v>239</v>
      </c>
      <c r="B189" s="17" t="s">
        <v>161</v>
      </c>
      <c r="C189" s="17" t="s">
        <v>238</v>
      </c>
      <c r="D189" s="17"/>
      <c r="E189" s="18">
        <f>E190</f>
        <v>1214.5</v>
      </c>
    </row>
    <row r="190" spans="1:5" ht="27" customHeight="1">
      <c r="A190" s="19" t="s">
        <v>27</v>
      </c>
      <c r="B190" s="20" t="s">
        <v>161</v>
      </c>
      <c r="C190" s="20" t="s">
        <v>238</v>
      </c>
      <c r="D190" s="20" t="s">
        <v>28</v>
      </c>
      <c r="E190" s="21">
        <v>1214.5</v>
      </c>
    </row>
    <row r="191" spans="1:5" ht="27" customHeight="1">
      <c r="A191" s="82" t="s">
        <v>162</v>
      </c>
      <c r="B191" s="42" t="s">
        <v>163</v>
      </c>
      <c r="C191" s="42"/>
      <c r="D191" s="38"/>
      <c r="E191" s="68">
        <f>E192</f>
        <v>272.5</v>
      </c>
    </row>
    <row r="192" spans="1:5" ht="27" customHeight="1">
      <c r="A192" s="9" t="s">
        <v>239</v>
      </c>
      <c r="B192" s="17" t="s">
        <v>163</v>
      </c>
      <c r="C192" s="17" t="s">
        <v>238</v>
      </c>
      <c r="D192" s="17"/>
      <c r="E192" s="18">
        <f>E193</f>
        <v>272.5</v>
      </c>
    </row>
    <row r="193" spans="1:5" ht="27" customHeight="1">
      <c r="A193" s="19" t="s">
        <v>27</v>
      </c>
      <c r="B193" s="20" t="s">
        <v>163</v>
      </c>
      <c r="C193" s="20" t="s">
        <v>238</v>
      </c>
      <c r="D193" s="20" t="s">
        <v>28</v>
      </c>
      <c r="E193" s="21">
        <v>272.5</v>
      </c>
    </row>
    <row r="194" spans="1:5" ht="39.75" customHeight="1">
      <c r="A194" s="82" t="s">
        <v>196</v>
      </c>
      <c r="B194" s="99" t="s">
        <v>195</v>
      </c>
      <c r="C194" s="42"/>
      <c r="D194" s="38"/>
      <c r="E194" s="68">
        <f>E195</f>
        <v>200</v>
      </c>
    </row>
    <row r="195" spans="1:5" ht="50.25" customHeight="1">
      <c r="A195" s="9" t="s">
        <v>239</v>
      </c>
      <c r="B195" s="17" t="s">
        <v>195</v>
      </c>
      <c r="C195" s="17" t="s">
        <v>238</v>
      </c>
      <c r="D195" s="17"/>
      <c r="E195" s="29">
        <f>E196</f>
        <v>200</v>
      </c>
    </row>
    <row r="196" spans="1:5" ht="27" customHeight="1">
      <c r="A196" s="19" t="s">
        <v>25</v>
      </c>
      <c r="B196" s="20" t="s">
        <v>195</v>
      </c>
      <c r="C196" s="20" t="s">
        <v>238</v>
      </c>
      <c r="D196" s="20" t="s">
        <v>26</v>
      </c>
      <c r="E196" s="30">
        <v>200</v>
      </c>
    </row>
    <row r="197" spans="1:5" ht="30" customHeight="1">
      <c r="A197" s="74" t="s">
        <v>218</v>
      </c>
      <c r="B197" s="26" t="s">
        <v>170</v>
      </c>
      <c r="C197" s="105"/>
      <c r="D197" s="26"/>
      <c r="E197" s="152">
        <f>E198+E200</f>
        <v>267.2</v>
      </c>
    </row>
    <row r="198" spans="1:5" ht="27" customHeight="1">
      <c r="A198" s="60" t="s">
        <v>235</v>
      </c>
      <c r="B198" s="42" t="s">
        <v>170</v>
      </c>
      <c r="C198" s="42" t="s">
        <v>234</v>
      </c>
      <c r="D198" s="42"/>
      <c r="E198" s="142">
        <f>E199</f>
        <v>256.2</v>
      </c>
    </row>
    <row r="199" spans="1:5" ht="35.25" customHeight="1">
      <c r="A199" s="19" t="s">
        <v>17</v>
      </c>
      <c r="B199" s="106" t="s">
        <v>170</v>
      </c>
      <c r="C199" s="106" t="s">
        <v>234</v>
      </c>
      <c r="D199" s="106" t="s">
        <v>18</v>
      </c>
      <c r="E199" s="144">
        <v>256.2</v>
      </c>
    </row>
    <row r="200" spans="1:5" ht="24" customHeight="1">
      <c r="A200" s="9" t="s">
        <v>239</v>
      </c>
      <c r="B200" s="42" t="s">
        <v>170</v>
      </c>
      <c r="C200" s="42" t="s">
        <v>238</v>
      </c>
      <c r="D200" s="42"/>
      <c r="E200" s="142">
        <f>E201</f>
        <v>11</v>
      </c>
    </row>
    <row r="201" spans="1:5" ht="33.75" customHeight="1">
      <c r="A201" s="19" t="s">
        <v>17</v>
      </c>
      <c r="B201" s="106" t="s">
        <v>170</v>
      </c>
      <c r="C201" s="106" t="s">
        <v>238</v>
      </c>
      <c r="D201" s="106" t="s">
        <v>18</v>
      </c>
      <c r="E201" s="144">
        <v>11</v>
      </c>
    </row>
    <row r="202" spans="1:5" ht="54.75" customHeight="1">
      <c r="A202" s="82" t="s">
        <v>194</v>
      </c>
      <c r="B202" s="38" t="s">
        <v>144</v>
      </c>
      <c r="C202" s="38"/>
      <c r="D202" s="38"/>
      <c r="E202" s="68">
        <f>E203</f>
        <v>135</v>
      </c>
    </row>
    <row r="203" spans="1:5" ht="33.75" customHeight="1">
      <c r="A203" s="28" t="s">
        <v>237</v>
      </c>
      <c r="B203" s="17" t="s">
        <v>144</v>
      </c>
      <c r="C203" s="17" t="s">
        <v>236</v>
      </c>
      <c r="D203" s="17"/>
      <c r="E203" s="18">
        <f>E204</f>
        <v>135</v>
      </c>
    </row>
    <row r="204" spans="1:5" ht="33.75" customHeight="1">
      <c r="A204" s="102" t="s">
        <v>181</v>
      </c>
      <c r="B204" s="20" t="s">
        <v>144</v>
      </c>
      <c r="C204" s="20" t="s">
        <v>236</v>
      </c>
      <c r="D204" s="20" t="s">
        <v>12</v>
      </c>
      <c r="E204" s="21">
        <v>135</v>
      </c>
    </row>
    <row r="205" spans="1:5" ht="36.75" customHeight="1">
      <c r="A205" s="82" t="s">
        <v>215</v>
      </c>
      <c r="B205" s="38" t="s">
        <v>213</v>
      </c>
      <c r="C205" s="38"/>
      <c r="D205" s="38"/>
      <c r="E205" s="68">
        <f>E206</f>
        <v>104.2</v>
      </c>
    </row>
    <row r="206" spans="1:5" ht="24" customHeight="1">
      <c r="A206" s="28" t="s">
        <v>237</v>
      </c>
      <c r="B206" s="17" t="s">
        <v>214</v>
      </c>
      <c r="C206" s="17" t="s">
        <v>236</v>
      </c>
      <c r="D206" s="17"/>
      <c r="E206" s="29">
        <f>E207</f>
        <v>104.2</v>
      </c>
    </row>
    <row r="207" spans="1:5" ht="24" customHeight="1">
      <c r="A207" s="19" t="s">
        <v>31</v>
      </c>
      <c r="B207" s="20" t="s">
        <v>213</v>
      </c>
      <c r="C207" s="20" t="s">
        <v>236</v>
      </c>
      <c r="D207" s="20" t="s">
        <v>32</v>
      </c>
      <c r="E207" s="30">
        <v>104.2</v>
      </c>
    </row>
    <row r="208" spans="1:5" ht="39.75" customHeight="1">
      <c r="A208" s="82" t="s">
        <v>148</v>
      </c>
      <c r="B208" s="38" t="s">
        <v>149</v>
      </c>
      <c r="C208" s="38"/>
      <c r="D208" s="38"/>
      <c r="E208" s="68">
        <f>E209</f>
        <v>158.19999999999999</v>
      </c>
    </row>
    <row r="209" spans="1:5" ht="27.75" customHeight="1">
      <c r="A209" s="28" t="s">
        <v>237</v>
      </c>
      <c r="B209" s="17" t="s">
        <v>150</v>
      </c>
      <c r="C209" s="17" t="s">
        <v>236</v>
      </c>
      <c r="D209" s="17"/>
      <c r="E209" s="29">
        <f>E210</f>
        <v>158.19999999999999</v>
      </c>
    </row>
    <row r="210" spans="1:5" ht="48.75" customHeight="1">
      <c r="A210" s="19" t="s">
        <v>15</v>
      </c>
      <c r="B210" s="20" t="s">
        <v>149</v>
      </c>
      <c r="C210" s="20" t="s">
        <v>236</v>
      </c>
      <c r="D210" s="20" t="s">
        <v>16</v>
      </c>
      <c r="E210" s="30">
        <v>158.19999999999999</v>
      </c>
    </row>
    <row r="211" spans="1:5" ht="41.25" customHeight="1">
      <c r="A211" s="82" t="s">
        <v>138</v>
      </c>
      <c r="B211" s="38" t="s">
        <v>139</v>
      </c>
      <c r="C211" s="38"/>
      <c r="D211" s="38"/>
      <c r="E211" s="39">
        <f>E212</f>
        <v>177</v>
      </c>
    </row>
    <row r="212" spans="1:5" ht="24" customHeight="1">
      <c r="A212" s="28" t="s">
        <v>237</v>
      </c>
      <c r="B212" s="17" t="s">
        <v>139</v>
      </c>
      <c r="C212" s="17" t="s">
        <v>236</v>
      </c>
      <c r="D212" s="17"/>
      <c r="E212" s="18">
        <f>E213</f>
        <v>177</v>
      </c>
    </row>
    <row r="213" spans="1:5" ht="48.75" customHeight="1">
      <c r="A213" s="19" t="s">
        <v>10</v>
      </c>
      <c r="B213" s="20" t="s">
        <v>139</v>
      </c>
      <c r="C213" s="20" t="s">
        <v>236</v>
      </c>
      <c r="D213" s="20" t="s">
        <v>11</v>
      </c>
      <c r="E213" s="21">
        <v>177</v>
      </c>
    </row>
    <row r="214" spans="1:5" ht="60.75" customHeight="1">
      <c r="A214" s="82" t="s">
        <v>140</v>
      </c>
      <c r="B214" s="38" t="s">
        <v>141</v>
      </c>
      <c r="C214" s="38"/>
      <c r="D214" s="38"/>
      <c r="E214" s="39">
        <f>E215</f>
        <v>108.6</v>
      </c>
    </row>
    <row r="215" spans="1:5" ht="24" customHeight="1">
      <c r="A215" s="28" t="s">
        <v>237</v>
      </c>
      <c r="B215" s="17" t="s">
        <v>141</v>
      </c>
      <c r="C215" s="17" t="s">
        <v>236</v>
      </c>
      <c r="D215" s="17"/>
      <c r="E215" s="18">
        <f>E216</f>
        <v>108.6</v>
      </c>
    </row>
    <row r="216" spans="1:5" ht="57" customHeight="1">
      <c r="A216" s="19" t="s">
        <v>10</v>
      </c>
      <c r="B216" s="20" t="s">
        <v>141</v>
      </c>
      <c r="C216" s="20" t="s">
        <v>236</v>
      </c>
      <c r="D216" s="20" t="s">
        <v>11</v>
      </c>
      <c r="E216" s="21">
        <v>108.6</v>
      </c>
    </row>
    <row r="217" spans="1:5" ht="30.75" customHeight="1">
      <c r="A217" s="45" t="s">
        <v>166</v>
      </c>
      <c r="B217" s="38" t="s">
        <v>167</v>
      </c>
      <c r="C217" s="38"/>
      <c r="D217" s="38"/>
      <c r="E217" s="39">
        <f>E218</f>
        <v>80.8</v>
      </c>
    </row>
    <row r="218" spans="1:5" ht="27.75" customHeight="1">
      <c r="A218" s="28" t="s">
        <v>237</v>
      </c>
      <c r="B218" s="17" t="s">
        <v>167</v>
      </c>
      <c r="C218" s="17" t="s">
        <v>236</v>
      </c>
      <c r="D218" s="17"/>
      <c r="E218" s="18">
        <f>E219</f>
        <v>80.8</v>
      </c>
    </row>
    <row r="219" spans="1:5" ht="57" customHeight="1">
      <c r="A219" s="19" t="s">
        <v>8</v>
      </c>
      <c r="B219" s="20" t="s">
        <v>167</v>
      </c>
      <c r="C219" s="20" t="s">
        <v>236</v>
      </c>
      <c r="D219" s="20" t="s">
        <v>9</v>
      </c>
      <c r="E219" s="21">
        <v>80.8</v>
      </c>
    </row>
    <row r="220" spans="1:5" ht="30">
      <c r="A220" s="45" t="s">
        <v>142</v>
      </c>
      <c r="B220" s="38" t="s">
        <v>143</v>
      </c>
      <c r="C220" s="38"/>
      <c r="D220" s="38"/>
      <c r="E220" s="39">
        <f>E221</f>
        <v>189.2</v>
      </c>
    </row>
    <row r="221" spans="1:5" ht="15">
      <c r="A221" s="28" t="s">
        <v>237</v>
      </c>
      <c r="B221" s="17" t="s">
        <v>143</v>
      </c>
      <c r="C221" s="17" t="s">
        <v>236</v>
      </c>
      <c r="D221" s="17"/>
      <c r="E221" s="18">
        <f>E222</f>
        <v>189.2</v>
      </c>
    </row>
    <row r="222" spans="1:5" ht="45.75" thickBot="1">
      <c r="A222" s="19" t="s">
        <v>10</v>
      </c>
      <c r="B222" s="20" t="s">
        <v>143</v>
      </c>
      <c r="C222" s="20" t="s">
        <v>236</v>
      </c>
      <c r="D222" s="20" t="s">
        <v>11</v>
      </c>
      <c r="E222" s="21">
        <v>189.2</v>
      </c>
    </row>
    <row r="223" spans="1:5" ht="16.5" thickBot="1">
      <c r="A223" s="103" t="s">
        <v>35</v>
      </c>
      <c r="B223" s="104"/>
      <c r="C223" s="104"/>
      <c r="D223" s="104"/>
      <c r="E223" s="153">
        <f>E13+E37+E46+E51+E78+E82+E92+E97+E133+E138+E143+E147+E87</f>
        <v>50194.18</v>
      </c>
    </row>
  </sheetData>
  <autoFilter ref="A11:E223"/>
  <mergeCells count="9">
    <mergeCell ref="A7:E7"/>
    <mergeCell ref="B8:E8"/>
    <mergeCell ref="A9:E9"/>
    <mergeCell ref="A1:E1"/>
    <mergeCell ref="A2:E2"/>
    <mergeCell ref="B3:E3"/>
    <mergeCell ref="A4:E4"/>
    <mergeCell ref="A5:E5"/>
    <mergeCell ref="B6:E6"/>
  </mergeCells>
  <printOptions horizontalCentered="1"/>
  <pageMargins left="1.1811023622047245" right="0.59055118110236227" top="0.59055118110236227" bottom="0.59055118110236227" header="0.51181102362204722" footer="0.51181102362204722"/>
  <pageSetup paperSize="9" scale="56" fitToHeight="7" orientation="portrait" horizontalDpi="1200" verticalDpi="1200" r:id="rId1"/>
  <headerFooter alignWithMargins="0">
    <oddFooter>Страница 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 (28.11)</vt:lpstr>
      <vt:lpstr>'бюджет (28.11)'!Заголовки_для_печати</vt:lpstr>
      <vt:lpstr>'бюджет (28.11)'!Область_печати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2014-02-10T06:00:54Z</cp:lastPrinted>
  <dcterms:created xsi:type="dcterms:W3CDTF">2011-02-14T12:31:08Z</dcterms:created>
  <dcterms:modified xsi:type="dcterms:W3CDTF">2019-12-02T07:39:34Z</dcterms:modified>
</cp:coreProperties>
</file>