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65" windowWidth="11310" windowHeight="6660"/>
  </bookViews>
  <sheets>
    <sheet name="Приложение 1 май" sheetId="70" r:id="rId1"/>
  </sheets>
  <calcPr calcId="125725"/>
</workbook>
</file>

<file path=xl/calcChain.xml><?xml version="1.0" encoding="utf-8"?>
<calcChain xmlns="http://schemas.openxmlformats.org/spreadsheetml/2006/main">
  <c r="E47" i="70"/>
  <c r="E57"/>
  <c r="E56"/>
  <c r="E40"/>
  <c r="E38"/>
  <c r="E33"/>
  <c r="E53"/>
  <c r="E50"/>
  <c r="E45"/>
  <c r="E44"/>
  <c r="E36"/>
  <c r="E28"/>
  <c r="E26"/>
  <c r="E23"/>
  <c r="E21"/>
  <c r="E19"/>
  <c r="E17"/>
  <c r="E16"/>
  <c r="E43"/>
  <c r="E42"/>
  <c r="E59"/>
</calcChain>
</file>

<file path=xl/sharedStrings.xml><?xml version="1.0" encoding="utf-8"?>
<sst xmlns="http://schemas.openxmlformats.org/spreadsheetml/2006/main" count="96" uniqueCount="95">
  <si>
    <t>Налог на доходы физических лиц</t>
  </si>
  <si>
    <t>Земельный налог</t>
  </si>
  <si>
    <t>Налог на имущество физических лиц</t>
  </si>
  <si>
    <t>Всего доходов</t>
  </si>
  <si>
    <t>КБК</t>
  </si>
  <si>
    <t>1 00 00000 00 0000 000</t>
  </si>
  <si>
    <t>1 01 00000 00 0000 000</t>
  </si>
  <si>
    <t>Налоги на прибыль, доходы</t>
  </si>
  <si>
    <t>1 01 02000 01 0000 110</t>
  </si>
  <si>
    <t>Налоги на имущество</t>
  </si>
  <si>
    <t>1 11 00000 00 0000 000</t>
  </si>
  <si>
    <t>Доходы от использования имущества, находящегося в государственной и муниципальной собственности</t>
  </si>
  <si>
    <t>1 11 05000 00 0000 120</t>
  </si>
  <si>
    <t>2 00 00000 00 0000 000</t>
  </si>
  <si>
    <t>Наименование доходов</t>
  </si>
  <si>
    <t>1 11 05010 00 0000 120</t>
  </si>
  <si>
    <t>1 06 01000 00 0000 110</t>
  </si>
  <si>
    <t>1 06 06000 00 0000 110</t>
  </si>
  <si>
    <t xml:space="preserve"> </t>
  </si>
  <si>
    <t xml:space="preserve"> Сумма (тыс.руб)</t>
  </si>
  <si>
    <t>1 06 00000 00 0000 000</t>
  </si>
  <si>
    <t>Налоговые и неналоговые доходы</t>
  </si>
  <si>
    <t>1 11 09000 00 0000 120</t>
  </si>
  <si>
    <t>1 14 00000 00 0000 000</t>
  </si>
  <si>
    <t>Доходы от продажи материальных и нематериальных активов</t>
  </si>
  <si>
    <t>2 02 00000 00 0000 000</t>
  </si>
  <si>
    <t>Безвозмездные поступления от других бюджетов бюджетной системы РФ</t>
  </si>
  <si>
    <t>1 08 00000 00 0000 000</t>
  </si>
  <si>
    <t>Государственная пошлина</t>
  </si>
  <si>
    <t>1 08 04000  01 0000 110</t>
  </si>
  <si>
    <t>Государственная пошлина за совершение нотариальных  действий (за исключением действий,  совершаемых консульскими учреждениями РФ)</t>
  </si>
  <si>
    <t>Дотации бюджетам субъектов РФ и муниципальных образований</t>
  </si>
  <si>
    <t>1 14 06000 00 0000 430</t>
  </si>
  <si>
    <t>УТВЕРЖДЕНЫ</t>
  </si>
  <si>
    <t xml:space="preserve">Безвозмездные поступления </t>
  </si>
  <si>
    <t>1 13 00000 00 0000 000</t>
  </si>
  <si>
    <t xml:space="preserve"> доходы, получаемые в виде арендной платы за земельные участки, государственная собственность на которые не разграничена, а также средства от продажи права на заключение договоров аренды указанных земельных участков</t>
  </si>
  <si>
    <t>1 05 00000 00 0000 000</t>
  </si>
  <si>
    <t>Налоги на совокупный доход</t>
  </si>
  <si>
    <t>1 05 03000 01 0000 110</t>
  </si>
  <si>
    <t>Единый сельскохозяйственный налог</t>
  </si>
  <si>
    <t xml:space="preserve"> решением  cовета депутатов</t>
  </si>
  <si>
    <t>Субвенции бюджетам субъектов РФ и муниципальных образований</t>
  </si>
  <si>
    <t>Прочие доходы от использования имущества и прав, находящихся в государственной и муниципальной собственности ( за исключением имущества бюджетных и  автономных учреждений, а также имущества государственных и муниципальных унитарных предприятий, в том числе казенных)</t>
  </si>
  <si>
    <t>Ленинградской области</t>
  </si>
  <si>
    <t>Доходы от оказания платных услуг (работ) и компенсации затрат государства</t>
  </si>
  <si>
    <t>1 13 01000 00 0000 130</t>
  </si>
  <si>
    <t>Доходы от оказания платных услуг  (работ)</t>
  </si>
  <si>
    <t>муниципального образования</t>
  </si>
  <si>
    <t>Приладожское городское поселение</t>
  </si>
  <si>
    <t>Кировского муниципального района</t>
  </si>
  <si>
    <t>за счет средств областного бюджета</t>
  </si>
  <si>
    <t>1 03 00000 00 0000 000</t>
  </si>
  <si>
    <t>Налоги на товары (работы,услуги), реализуемые на территории РФ</t>
  </si>
  <si>
    <t>1 03 02000 01 0000 110</t>
  </si>
  <si>
    <t>Акцизы по подакцизным товарам (продукции), производимым на территории РФ</t>
  </si>
  <si>
    <t xml:space="preserve">Доходы от продажи земельных участков, находящихся в государственной и муниципальной собственности </t>
  </si>
  <si>
    <t>Дотации бюджетам городских поселений на выравнивание бюджетной обеспеченности, в том числе:</t>
  </si>
  <si>
    <t>Субвенции бюджетам городских поселений на выполнение передаваемых полномочий субъектов РФ</t>
  </si>
  <si>
    <t>Субсидии бюджетам бюджетной системы РФ (межбюджетные субсидии)</t>
  </si>
  <si>
    <t>Прочие субсидии бюджетам городских  поселений, в том числе:</t>
  </si>
  <si>
    <t>на обеспечение выплат стимулирующего характера работникам муниципальных учреждений культуры Ленинградской области</t>
  </si>
  <si>
    <t>Доходы, получаемые в виде арендной либо иной платы за передачу в возмездное пользование государственного и муниципального имущества ( за исключением имущества бюджетных и  автономных учреждений, а также имущества государственных и муниципальных унитарных предприятий, в том числе казенных), из них:</t>
  </si>
  <si>
    <t>Субвенции бюджетам городских поселений на осуществление первичного воинского учета на территориях, где отсутствуют военные комиссариаты</t>
  </si>
  <si>
    <t>(Приложение 1)</t>
  </si>
  <si>
    <t>Прогнозируемые поступления
налоговых, неналоговых доходов и безвозмездных поступлений в бюджет                                                           муниципального образования Приладожское городское поселение Кировского муниципального района Ленинградской области на  2019 год</t>
  </si>
  <si>
    <t>Субсидии бюджетам городских поселений на софинансирование капитальных вложений в объекты муниципальной собственности</t>
  </si>
  <si>
    <t xml:space="preserve">2 02 10000 00 0000 150 </t>
  </si>
  <si>
    <t>2 02 15001 13 0000 150</t>
  </si>
  <si>
    <t>2 02 20000 00 0000 150</t>
  </si>
  <si>
    <t>2 02 29999 13 0000 150</t>
  </si>
  <si>
    <t>2 02 30000 00 0000 150</t>
  </si>
  <si>
    <t>2 02 30024 13 0000 150</t>
  </si>
  <si>
    <t>2 02 35118 13 0000 150</t>
  </si>
  <si>
    <t>от 13 декабря  2018 г. № 34</t>
  </si>
  <si>
    <t>(в редакции решения совета депутатов</t>
  </si>
  <si>
    <t>на реализацию областного закона от 15.01.2018 № 3-оз "о содействии участию населения в осуществлении местного самоуправления в иных формах на территориях административных центров муниципальных образований Ленинградской области"</t>
  </si>
  <si>
    <t>1 13 02000 00 0000 130</t>
  </si>
  <si>
    <t>Доходы  от компенсации затрат государства</t>
  </si>
  <si>
    <t>1 16 00000 00 0000 000</t>
  </si>
  <si>
    <t>Штрафы, санкции, возмещение ущерба</t>
  </si>
  <si>
    <t>1 16 90000 00 0000 140</t>
  </si>
  <si>
    <t>Прочие поступления от денежных взысканий (штрафов) и иных сумм в возмещение ущерба</t>
  </si>
  <si>
    <t>1 17 00000 00 0000 000</t>
  </si>
  <si>
    <t>Прочие неналоговые доходы</t>
  </si>
  <si>
    <t>1 17 05000 00 0000 180</t>
  </si>
  <si>
    <t>2 02 20077 13 0000 150</t>
  </si>
  <si>
    <t>2 02 25555 13 0000 150</t>
  </si>
  <si>
    <t>Субсидии бюджетам городских поселений на реализацию программ формирования современной городской среды</t>
  </si>
  <si>
    <t>на осуществление мероприятий по развитию общественной инфраструктуры муниципального значения в Ленинградской области</t>
  </si>
  <si>
    <t>2 02 49999 13 0000 150</t>
  </si>
  <si>
    <t>Прочие межбюджетные транферты, передаваемые бюджетам городских поселений, в том числе:</t>
  </si>
  <si>
    <t>2 02 40000 00 0000 150</t>
  </si>
  <si>
    <t>Иные межбюджетные трансферты</t>
  </si>
  <si>
    <t>от 16 мая 2019 г. № 14)</t>
  </si>
</sst>
</file>

<file path=xl/styles.xml><?xml version="1.0" encoding="utf-8"?>
<styleSheet xmlns="http://schemas.openxmlformats.org/spreadsheetml/2006/main">
  <numFmts count="1">
    <numFmt numFmtId="164" formatCode="#,##0.0"/>
  </numFmts>
  <fonts count="8">
    <font>
      <sz val="10"/>
      <name val="Arial Cyr"/>
      <charset val="204"/>
    </font>
    <font>
      <b/>
      <sz val="12"/>
      <name val="Times New Roman"/>
      <family val="1"/>
    </font>
    <font>
      <sz val="12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Arial Cyr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2" fillId="0" borderId="0" xfId="0" applyNumberFormat="1" applyFont="1" applyAlignment="1">
      <alignment horizontal="right" vertical="center" wrapText="1"/>
    </xf>
    <xf numFmtId="0" fontId="1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164" fontId="1" fillId="0" borderId="1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0" fontId="2" fillId="0" borderId="1" xfId="0" applyFont="1" applyBorder="1"/>
    <xf numFmtId="0" fontId="2" fillId="0" borderId="2" xfId="0" applyFont="1" applyBorder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0" fontId="1" fillId="0" borderId="0" xfId="0" applyFont="1"/>
    <xf numFmtId="0" fontId="1" fillId="0" borderId="2" xfId="0" applyFont="1" applyFill="1" applyBorder="1" applyAlignment="1">
      <alignment horizontal="center"/>
    </xf>
    <xf numFmtId="164" fontId="1" fillId="0" borderId="2" xfId="0" applyNumberFormat="1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164" fontId="2" fillId="0" borderId="3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 wrapText="1"/>
    </xf>
    <xf numFmtId="4" fontId="1" fillId="0" borderId="1" xfId="0" applyNumberFormat="1" applyFont="1" applyBorder="1" applyAlignment="1">
      <alignment horizontal="center"/>
    </xf>
    <xf numFmtId="4" fontId="2" fillId="0" borderId="1" xfId="0" applyNumberFormat="1" applyFont="1" applyBorder="1" applyAlignment="1">
      <alignment horizontal="center"/>
    </xf>
    <xf numFmtId="0" fontId="4" fillId="0" borderId="0" xfId="0" applyFont="1"/>
    <xf numFmtId="164" fontId="5" fillId="0" borderId="1" xfId="0" applyNumberFormat="1" applyFont="1" applyBorder="1" applyAlignment="1">
      <alignment horizontal="center"/>
    </xf>
    <xf numFmtId="0" fontId="5" fillId="0" borderId="0" xfId="0" applyFont="1"/>
    <xf numFmtId="164" fontId="6" fillId="0" borderId="1" xfId="0" applyNumberFormat="1" applyFont="1" applyBorder="1" applyAlignment="1">
      <alignment horizontal="center"/>
    </xf>
    <xf numFmtId="0" fontId="6" fillId="0" borderId="0" xfId="0" applyFont="1"/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4" fontId="5" fillId="3" borderId="1" xfId="0" applyNumberFormat="1" applyFont="1" applyFill="1" applyBorder="1" applyAlignment="1">
      <alignment horizontal="center"/>
    </xf>
    <xf numFmtId="0" fontId="7" fillId="0" borderId="0" xfId="0" applyFont="1"/>
    <xf numFmtId="0" fontId="4" fillId="3" borderId="0" xfId="0" applyFont="1" applyFill="1"/>
    <xf numFmtId="164" fontId="6" fillId="3" borderId="1" xfId="0" applyNumberFormat="1" applyFont="1" applyFill="1" applyBorder="1" applyAlignment="1">
      <alignment horizontal="center"/>
    </xf>
    <xf numFmtId="0" fontId="2" fillId="3" borderId="0" xfId="0" applyFont="1" applyFill="1"/>
    <xf numFmtId="0" fontId="5" fillId="3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6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6" fillId="0" borderId="0" xfId="0" applyNumberFormat="1" applyFont="1" applyAlignment="1">
      <alignment horizontal="right" vertical="center" wrapText="1"/>
    </xf>
    <xf numFmtId="0" fontId="3" fillId="0" borderId="0" xfId="0" applyFont="1" applyAlignment="1">
      <alignment horizontal="center"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left" wrapText="1"/>
    </xf>
    <xf numFmtId="0" fontId="1" fillId="0" borderId="5" xfId="0" applyFont="1" applyBorder="1" applyAlignment="1">
      <alignment horizontal="left" wrapText="1"/>
    </xf>
    <xf numFmtId="0" fontId="1" fillId="0" borderId="6" xfId="0" applyFont="1" applyBorder="1" applyAlignment="1">
      <alignment horizontal="left" wrapText="1"/>
    </xf>
    <xf numFmtId="0" fontId="1" fillId="0" borderId="4" xfId="0" applyFont="1" applyFill="1" applyBorder="1" applyAlignment="1">
      <alignment horizontal="left" wrapText="1"/>
    </xf>
    <xf numFmtId="0" fontId="1" fillId="0" borderId="5" xfId="0" applyFont="1" applyFill="1" applyBorder="1" applyAlignment="1">
      <alignment horizontal="left" wrapText="1"/>
    </xf>
    <xf numFmtId="0" fontId="1" fillId="0" borderId="6" xfId="0" applyFont="1" applyFill="1" applyBorder="1" applyAlignment="1">
      <alignment horizontal="left" wrapText="1"/>
    </xf>
    <xf numFmtId="0" fontId="2" fillId="0" borderId="4" xfId="0" applyFont="1" applyBorder="1" applyAlignment="1">
      <alignment horizontal="left" wrapText="1"/>
    </xf>
    <xf numFmtId="0" fontId="2" fillId="0" borderId="5" xfId="0" applyFont="1" applyBorder="1" applyAlignment="1">
      <alignment horizontal="left" wrapText="1"/>
    </xf>
    <xf numFmtId="0" fontId="2" fillId="0" borderId="6" xfId="0" applyFont="1" applyBorder="1" applyAlignment="1">
      <alignment horizontal="left" wrapText="1"/>
    </xf>
    <xf numFmtId="0" fontId="6" fillId="0" borderId="4" xfId="0" applyFont="1" applyBorder="1" applyAlignment="1">
      <alignment horizontal="left" wrapText="1"/>
    </xf>
    <xf numFmtId="0" fontId="6" fillId="0" borderId="5" xfId="0" applyFont="1" applyBorder="1" applyAlignment="1">
      <alignment horizontal="left" wrapText="1"/>
    </xf>
    <xf numFmtId="0" fontId="6" fillId="0" borderId="6" xfId="0" applyFont="1" applyBorder="1" applyAlignment="1">
      <alignment horizontal="left" wrapText="1"/>
    </xf>
    <xf numFmtId="0" fontId="5" fillId="0" borderId="4" xfId="0" applyFont="1" applyBorder="1" applyAlignment="1">
      <alignment horizontal="left" wrapText="1"/>
    </xf>
    <xf numFmtId="0" fontId="5" fillId="0" borderId="5" xfId="0" applyFont="1" applyBorder="1" applyAlignment="1">
      <alignment horizontal="left" wrapText="1"/>
    </xf>
    <xf numFmtId="0" fontId="5" fillId="0" borderId="6" xfId="0" applyFont="1" applyBorder="1" applyAlignment="1">
      <alignment horizontal="left" wrapText="1"/>
    </xf>
    <xf numFmtId="0" fontId="1" fillId="0" borderId="4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1" fillId="0" borderId="4" xfId="0" applyFont="1" applyFill="1" applyBorder="1" applyAlignment="1">
      <alignment wrapText="1"/>
    </xf>
    <xf numFmtId="0" fontId="1" fillId="0" borderId="5" xfId="0" applyFont="1" applyFill="1" applyBorder="1" applyAlignment="1">
      <alignment wrapText="1"/>
    </xf>
    <xf numFmtId="0" fontId="1" fillId="0" borderId="6" xfId="0" applyFont="1" applyFill="1" applyBorder="1" applyAlignment="1">
      <alignment wrapText="1"/>
    </xf>
    <xf numFmtId="0" fontId="2" fillId="0" borderId="1" xfId="0" applyFont="1" applyBorder="1" applyAlignment="1">
      <alignment horizontal="left" wrapText="1"/>
    </xf>
    <xf numFmtId="0" fontId="2" fillId="0" borderId="7" xfId="0" applyFont="1" applyBorder="1" applyAlignment="1">
      <alignment horizontal="left" wrapText="1"/>
    </xf>
    <xf numFmtId="0" fontId="2" fillId="0" borderId="8" xfId="0" applyFont="1" applyBorder="1" applyAlignment="1">
      <alignment horizontal="left" wrapText="1"/>
    </xf>
    <xf numFmtId="0" fontId="2" fillId="0" borderId="9" xfId="0" applyFont="1" applyBorder="1" applyAlignment="1">
      <alignment horizontal="left" wrapText="1"/>
    </xf>
    <xf numFmtId="0" fontId="2" fillId="0" borderId="4" xfId="0" applyNumberFormat="1" applyFont="1" applyFill="1" applyBorder="1" applyAlignment="1">
      <alignment horizontal="left" wrapText="1"/>
    </xf>
    <xf numFmtId="0" fontId="2" fillId="0" borderId="5" xfId="0" applyNumberFormat="1" applyFont="1" applyFill="1" applyBorder="1" applyAlignment="1">
      <alignment horizontal="left" wrapText="1"/>
    </xf>
    <xf numFmtId="0" fontId="2" fillId="0" borderId="6" xfId="0" applyNumberFormat="1" applyFont="1" applyFill="1" applyBorder="1" applyAlignment="1">
      <alignment horizontal="left" wrapText="1"/>
    </xf>
    <xf numFmtId="0" fontId="5" fillId="3" borderId="4" xfId="0" applyFont="1" applyFill="1" applyBorder="1" applyAlignment="1">
      <alignment horizontal="left" wrapText="1"/>
    </xf>
    <xf numFmtId="0" fontId="5" fillId="3" borderId="5" xfId="0" applyFont="1" applyFill="1" applyBorder="1" applyAlignment="1">
      <alignment horizontal="left" wrapText="1"/>
    </xf>
    <xf numFmtId="0" fontId="5" fillId="3" borderId="6" xfId="0" applyFont="1" applyFill="1" applyBorder="1" applyAlignment="1">
      <alignment horizontal="left" wrapText="1"/>
    </xf>
    <xf numFmtId="0" fontId="6" fillId="0" borderId="4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6" fillId="0" borderId="6" xfId="0" applyFont="1" applyBorder="1" applyAlignment="1">
      <alignment horizontal="left"/>
    </xf>
    <xf numFmtId="0" fontId="2" fillId="3" borderId="4" xfId="0" applyFont="1" applyFill="1" applyBorder="1" applyAlignment="1">
      <alignment wrapText="1"/>
    </xf>
    <xf numFmtId="0" fontId="0" fillId="3" borderId="5" xfId="0" applyFont="1" applyFill="1" applyBorder="1" applyAlignment="1">
      <alignment wrapText="1"/>
    </xf>
    <xf numFmtId="0" fontId="0" fillId="3" borderId="6" xfId="0" applyFont="1" applyFill="1" applyBorder="1" applyAlignment="1">
      <alignment wrapText="1"/>
    </xf>
    <xf numFmtId="0" fontId="1" fillId="3" borderId="4" xfId="0" applyFont="1" applyFill="1" applyBorder="1" applyAlignment="1">
      <alignment horizontal="left"/>
    </xf>
    <xf numFmtId="0" fontId="1" fillId="3" borderId="5" xfId="0" applyFont="1" applyFill="1" applyBorder="1" applyAlignment="1">
      <alignment horizontal="left"/>
    </xf>
    <xf numFmtId="0" fontId="1" fillId="3" borderId="6" xfId="0" applyFont="1" applyFill="1" applyBorder="1" applyAlignment="1">
      <alignment horizontal="left"/>
    </xf>
    <xf numFmtId="0" fontId="2" fillId="3" borderId="4" xfId="0" applyFont="1" applyFill="1" applyBorder="1" applyAlignment="1">
      <alignment horizontal="left" wrapText="1"/>
    </xf>
    <xf numFmtId="0" fontId="2" fillId="2" borderId="5" xfId="0" applyFont="1" applyFill="1" applyBorder="1" applyAlignment="1">
      <alignment horizontal="left" wrapText="1"/>
    </xf>
    <xf numFmtId="0" fontId="2" fillId="2" borderId="6" xfId="0" applyFont="1" applyFill="1" applyBorder="1" applyAlignment="1">
      <alignment horizontal="left" wrapText="1"/>
    </xf>
    <xf numFmtId="0" fontId="2" fillId="0" borderId="4" xfId="0" applyNumberFormat="1" applyFont="1" applyBorder="1" applyAlignment="1">
      <alignment horizontal="left" wrapText="1"/>
    </xf>
    <xf numFmtId="0" fontId="2" fillId="0" borderId="5" xfId="0" applyNumberFormat="1" applyFont="1" applyBorder="1" applyAlignment="1">
      <alignment horizontal="left" wrapText="1"/>
    </xf>
    <xf numFmtId="0" fontId="2" fillId="0" borderId="6" xfId="0" applyNumberFormat="1" applyFont="1" applyBorder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59"/>
  <sheetViews>
    <sheetView tabSelected="1" zoomScaleNormal="100" zoomScaleSheetLayoutView="100" workbookViewId="0">
      <selection activeCell="E1" sqref="E1"/>
    </sheetView>
  </sheetViews>
  <sheetFormatPr defaultRowHeight="15.75"/>
  <cols>
    <col min="1" max="1" width="24.28515625" style="1" customWidth="1"/>
    <col min="2" max="3" width="9.140625" style="1" customWidth="1"/>
    <col min="4" max="4" width="34.140625" style="1" customWidth="1"/>
    <col min="5" max="5" width="17.28515625" style="1" customWidth="1"/>
    <col min="6" max="16384" width="9.140625" style="1"/>
  </cols>
  <sheetData>
    <row r="1" spans="1:5">
      <c r="D1" s="2"/>
      <c r="E1" s="45" t="s">
        <v>33</v>
      </c>
    </row>
    <row r="2" spans="1:5">
      <c r="D2" s="46" t="s">
        <v>41</v>
      </c>
      <c r="E2" s="46"/>
    </row>
    <row r="3" spans="1:5">
      <c r="D3" s="46" t="s">
        <v>48</v>
      </c>
      <c r="E3" s="46"/>
    </row>
    <row r="4" spans="1:5">
      <c r="D4" s="46" t="s">
        <v>49</v>
      </c>
      <c r="E4" s="46"/>
    </row>
    <row r="5" spans="1:5">
      <c r="D5" s="46" t="s">
        <v>50</v>
      </c>
      <c r="E5" s="46"/>
    </row>
    <row r="6" spans="1:5">
      <c r="D6" s="46" t="s">
        <v>44</v>
      </c>
      <c r="E6" s="46"/>
    </row>
    <row r="7" spans="1:5">
      <c r="D7" s="46" t="s">
        <v>74</v>
      </c>
      <c r="E7" s="46"/>
    </row>
    <row r="8" spans="1:5">
      <c r="D8" s="46" t="s">
        <v>75</v>
      </c>
      <c r="E8" s="46"/>
    </row>
    <row r="9" spans="1:5">
      <c r="D9" s="46" t="s">
        <v>94</v>
      </c>
      <c r="E9" s="46"/>
    </row>
    <row r="10" spans="1:5" ht="19.899999999999999" customHeight="1">
      <c r="D10" s="47" t="s">
        <v>64</v>
      </c>
      <c r="E10" s="47"/>
    </row>
    <row r="11" spans="1:5" ht="13.15" customHeight="1">
      <c r="D11" s="3"/>
      <c r="E11" s="3"/>
    </row>
    <row r="12" spans="1:5" ht="12.75" customHeight="1">
      <c r="A12" s="48" t="s">
        <v>65</v>
      </c>
      <c r="B12" s="48"/>
      <c r="C12" s="48"/>
      <c r="D12" s="48"/>
      <c r="E12" s="48"/>
    </row>
    <row r="13" spans="1:5" ht="61.9" customHeight="1">
      <c r="A13" s="48"/>
      <c r="B13" s="48"/>
      <c r="C13" s="48"/>
      <c r="D13" s="48"/>
      <c r="E13" s="48"/>
    </row>
    <row r="14" spans="1:5" ht="15.75" customHeight="1">
      <c r="B14" s="4"/>
      <c r="C14" s="4"/>
      <c r="D14" s="4"/>
      <c r="E14" s="5" t="s">
        <v>18</v>
      </c>
    </row>
    <row r="15" spans="1:5" ht="25.15" customHeight="1">
      <c r="A15" s="6" t="s">
        <v>4</v>
      </c>
      <c r="B15" s="49" t="s">
        <v>14</v>
      </c>
      <c r="C15" s="50"/>
      <c r="D15" s="51"/>
      <c r="E15" s="6" t="s">
        <v>19</v>
      </c>
    </row>
    <row r="16" spans="1:5" ht="19.899999999999999" customHeight="1">
      <c r="A16" s="7" t="s">
        <v>5</v>
      </c>
      <c r="B16" s="52" t="s">
        <v>21</v>
      </c>
      <c r="C16" s="53"/>
      <c r="D16" s="54"/>
      <c r="E16" s="8">
        <f>E17+E23+E28+E36+E26+E33+E21+E19+E38+E40</f>
        <v>37695</v>
      </c>
    </row>
    <row r="17" spans="1:5" ht="21.6" customHeight="1">
      <c r="A17" s="9" t="s">
        <v>6</v>
      </c>
      <c r="B17" s="55" t="s">
        <v>7</v>
      </c>
      <c r="C17" s="56"/>
      <c r="D17" s="57"/>
      <c r="E17" s="10">
        <f>E18</f>
        <v>23051</v>
      </c>
    </row>
    <row r="18" spans="1:5">
      <c r="A18" s="11" t="s">
        <v>8</v>
      </c>
      <c r="B18" s="58" t="s">
        <v>0</v>
      </c>
      <c r="C18" s="59"/>
      <c r="D18" s="60"/>
      <c r="E18" s="12">
        <v>23051</v>
      </c>
    </row>
    <row r="19" spans="1:5" s="30" customFormat="1" ht="36.6" customHeight="1">
      <c r="A19" s="31" t="s">
        <v>52</v>
      </c>
      <c r="B19" s="61" t="s">
        <v>53</v>
      </c>
      <c r="C19" s="62"/>
      <c r="D19" s="63"/>
      <c r="E19" s="29">
        <f>E20</f>
        <v>642.29999999999995</v>
      </c>
    </row>
    <row r="20" spans="1:5" s="28" customFormat="1" ht="32.85" customHeight="1">
      <c r="A20" s="32" t="s">
        <v>54</v>
      </c>
      <c r="B20" s="64" t="s">
        <v>55</v>
      </c>
      <c r="C20" s="65"/>
      <c r="D20" s="66"/>
      <c r="E20" s="27">
        <v>642.29999999999995</v>
      </c>
    </row>
    <row r="21" spans="1:5" ht="20.45" customHeight="1">
      <c r="A21" s="7" t="s">
        <v>37</v>
      </c>
      <c r="B21" s="67" t="s">
        <v>38</v>
      </c>
      <c r="C21" s="68"/>
      <c r="D21" s="69"/>
      <c r="E21" s="8">
        <f>E22</f>
        <v>6.1</v>
      </c>
    </row>
    <row r="22" spans="1:5">
      <c r="A22" s="11" t="s">
        <v>39</v>
      </c>
      <c r="B22" s="70" t="s">
        <v>40</v>
      </c>
      <c r="C22" s="71"/>
      <c r="D22" s="72"/>
      <c r="E22" s="12">
        <v>6.1</v>
      </c>
    </row>
    <row r="23" spans="1:5" ht="19.149999999999999" customHeight="1">
      <c r="A23" s="9" t="s">
        <v>20</v>
      </c>
      <c r="B23" s="55" t="s">
        <v>9</v>
      </c>
      <c r="C23" s="56"/>
      <c r="D23" s="57"/>
      <c r="E23" s="10">
        <f>E24+E25</f>
        <v>7000</v>
      </c>
    </row>
    <row r="24" spans="1:5">
      <c r="A24" s="11" t="s">
        <v>16</v>
      </c>
      <c r="B24" s="58" t="s">
        <v>2</v>
      </c>
      <c r="C24" s="59"/>
      <c r="D24" s="60"/>
      <c r="E24" s="12">
        <v>500</v>
      </c>
    </row>
    <row r="25" spans="1:5">
      <c r="A25" s="11" t="s">
        <v>17</v>
      </c>
      <c r="B25" s="58" t="s">
        <v>1</v>
      </c>
      <c r="C25" s="59"/>
      <c r="D25" s="60"/>
      <c r="E25" s="12">
        <v>6500</v>
      </c>
    </row>
    <row r="26" spans="1:5" s="18" customFormat="1" ht="24.6" customHeight="1">
      <c r="A26" s="16" t="s">
        <v>27</v>
      </c>
      <c r="B26" s="52" t="s">
        <v>28</v>
      </c>
      <c r="C26" s="53"/>
      <c r="D26" s="54"/>
      <c r="E26" s="17">
        <f>E27</f>
        <v>30</v>
      </c>
    </row>
    <row r="27" spans="1:5" ht="50.45" customHeight="1">
      <c r="A27" s="14" t="s">
        <v>29</v>
      </c>
      <c r="B27" s="58" t="s">
        <v>30</v>
      </c>
      <c r="C27" s="59"/>
      <c r="D27" s="60"/>
      <c r="E27" s="15">
        <v>30</v>
      </c>
    </row>
    <row r="28" spans="1:5" ht="54.6" customHeight="1">
      <c r="A28" s="19" t="s">
        <v>10</v>
      </c>
      <c r="B28" s="73" t="s">
        <v>11</v>
      </c>
      <c r="C28" s="74"/>
      <c r="D28" s="75"/>
      <c r="E28" s="20">
        <f>E29+E31</f>
        <v>4267.7</v>
      </c>
    </row>
    <row r="29" spans="1:5" ht="118.15" customHeight="1">
      <c r="A29" s="11" t="s">
        <v>12</v>
      </c>
      <c r="B29" s="58" t="s">
        <v>62</v>
      </c>
      <c r="C29" s="59"/>
      <c r="D29" s="60"/>
      <c r="E29" s="12">
        <v>2321.9</v>
      </c>
    </row>
    <row r="30" spans="1:5" ht="84.6" customHeight="1">
      <c r="A30" s="11" t="s">
        <v>15</v>
      </c>
      <c r="B30" s="76" t="s">
        <v>36</v>
      </c>
      <c r="C30" s="76"/>
      <c r="D30" s="76"/>
      <c r="E30" s="12">
        <v>2099.6999999999998</v>
      </c>
    </row>
    <row r="31" spans="1:5" ht="102" customHeight="1">
      <c r="A31" s="21" t="s">
        <v>22</v>
      </c>
      <c r="B31" s="77" t="s">
        <v>43</v>
      </c>
      <c r="C31" s="78"/>
      <c r="D31" s="79"/>
      <c r="E31" s="22">
        <v>1945.8</v>
      </c>
    </row>
    <row r="32" spans="1:5" ht="18" hidden="1" customHeight="1">
      <c r="A32" s="11"/>
      <c r="B32" s="52"/>
      <c r="C32" s="53"/>
      <c r="D32" s="54"/>
      <c r="E32" s="12"/>
    </row>
    <row r="33" spans="1:5" ht="36.6" customHeight="1">
      <c r="A33" s="7" t="s">
        <v>35</v>
      </c>
      <c r="B33" s="52" t="s">
        <v>45</v>
      </c>
      <c r="C33" s="53"/>
      <c r="D33" s="54"/>
      <c r="E33" s="8">
        <f>E34+E35</f>
        <v>580</v>
      </c>
    </row>
    <row r="34" spans="1:5" s="28" customFormat="1" ht="27.4" customHeight="1">
      <c r="A34" s="32" t="s">
        <v>46</v>
      </c>
      <c r="B34" s="64" t="s">
        <v>47</v>
      </c>
      <c r="C34" s="65"/>
      <c r="D34" s="66"/>
      <c r="E34" s="27">
        <v>310</v>
      </c>
    </row>
    <row r="35" spans="1:5" customFormat="1" ht="24.95" customHeight="1">
      <c r="A35" s="11" t="s">
        <v>77</v>
      </c>
      <c r="B35" s="58" t="s">
        <v>78</v>
      </c>
      <c r="C35" s="59"/>
      <c r="D35" s="60"/>
      <c r="E35" s="12">
        <v>270</v>
      </c>
    </row>
    <row r="36" spans="1:5" s="18" customFormat="1" ht="33.6" customHeight="1">
      <c r="A36" s="7" t="s">
        <v>23</v>
      </c>
      <c r="B36" s="52" t="s">
        <v>24</v>
      </c>
      <c r="C36" s="53"/>
      <c r="D36" s="54"/>
      <c r="E36" s="24">
        <f>E37</f>
        <v>2110</v>
      </c>
    </row>
    <row r="37" spans="1:5" ht="54" customHeight="1">
      <c r="A37" s="11" t="s">
        <v>32</v>
      </c>
      <c r="B37" s="58" t="s">
        <v>56</v>
      </c>
      <c r="C37" s="59"/>
      <c r="D37" s="60"/>
      <c r="E37" s="25">
        <v>2110</v>
      </c>
    </row>
    <row r="38" spans="1:5" customFormat="1" ht="18" customHeight="1">
      <c r="A38" s="7" t="s">
        <v>79</v>
      </c>
      <c r="B38" s="52" t="s">
        <v>80</v>
      </c>
      <c r="C38" s="53"/>
      <c r="D38" s="54"/>
      <c r="E38" s="8">
        <f>E39</f>
        <v>1</v>
      </c>
    </row>
    <row r="39" spans="1:5" customFormat="1" ht="34.5" customHeight="1">
      <c r="A39" s="11" t="s">
        <v>81</v>
      </c>
      <c r="B39" s="58" t="s">
        <v>82</v>
      </c>
      <c r="C39" s="59"/>
      <c r="D39" s="60"/>
      <c r="E39" s="12">
        <v>1</v>
      </c>
    </row>
    <row r="40" spans="1:5" s="37" customFormat="1" ht="21.95" customHeight="1">
      <c r="A40" s="7" t="s">
        <v>83</v>
      </c>
      <c r="B40" s="52" t="s">
        <v>84</v>
      </c>
      <c r="C40" s="53"/>
      <c r="D40" s="54"/>
      <c r="E40" s="10">
        <f>E41</f>
        <v>6.9</v>
      </c>
    </row>
    <row r="41" spans="1:5" customFormat="1" ht="23.45" customHeight="1">
      <c r="A41" s="11" t="s">
        <v>85</v>
      </c>
      <c r="B41" s="58" t="s">
        <v>84</v>
      </c>
      <c r="C41" s="59"/>
      <c r="D41" s="60"/>
      <c r="E41" s="33">
        <v>6.9</v>
      </c>
    </row>
    <row r="42" spans="1:5" ht="26.65" customHeight="1">
      <c r="A42" s="7" t="s">
        <v>13</v>
      </c>
      <c r="B42" s="67" t="s">
        <v>34</v>
      </c>
      <c r="C42" s="68"/>
      <c r="D42" s="69"/>
      <c r="E42" s="23">
        <f>E43</f>
        <v>19550.400000000001</v>
      </c>
    </row>
    <row r="43" spans="1:5" ht="31.5" customHeight="1">
      <c r="A43" s="7" t="s">
        <v>25</v>
      </c>
      <c r="B43" s="52" t="s">
        <v>26</v>
      </c>
      <c r="C43" s="53"/>
      <c r="D43" s="54"/>
      <c r="E43" s="8">
        <f>E44+E47+E53+E57</f>
        <v>19550.400000000001</v>
      </c>
    </row>
    <row r="44" spans="1:5" ht="30.75" customHeight="1">
      <c r="A44" s="7" t="s">
        <v>67</v>
      </c>
      <c r="B44" s="52" t="s">
        <v>31</v>
      </c>
      <c r="C44" s="53"/>
      <c r="D44" s="54"/>
      <c r="E44" s="8">
        <f>E45</f>
        <v>3968.9</v>
      </c>
    </row>
    <row r="45" spans="1:5" ht="51.6" customHeight="1">
      <c r="A45" s="11" t="s">
        <v>68</v>
      </c>
      <c r="B45" s="58" t="s">
        <v>57</v>
      </c>
      <c r="C45" s="59"/>
      <c r="D45" s="60"/>
      <c r="E45" s="33">
        <f>E46</f>
        <v>3968.9</v>
      </c>
    </row>
    <row r="46" spans="1:5" s="26" customFormat="1" ht="22.15" customHeight="1">
      <c r="A46" s="11"/>
      <c r="B46" s="58" t="s">
        <v>51</v>
      </c>
      <c r="C46" s="59"/>
      <c r="D46" s="60"/>
      <c r="E46" s="33">
        <v>3968.9</v>
      </c>
    </row>
    <row r="47" spans="1:5" ht="34.15" customHeight="1">
      <c r="A47" s="7" t="s">
        <v>69</v>
      </c>
      <c r="B47" s="52" t="s">
        <v>59</v>
      </c>
      <c r="C47" s="53"/>
      <c r="D47" s="54"/>
      <c r="E47" s="34">
        <f>E48+E49+E50</f>
        <v>13500.8</v>
      </c>
    </row>
    <row r="48" spans="1:5" ht="63" customHeight="1">
      <c r="A48" s="41" t="s">
        <v>86</v>
      </c>
      <c r="B48" s="83" t="s">
        <v>66</v>
      </c>
      <c r="C48" s="84"/>
      <c r="D48" s="85"/>
      <c r="E48" s="36">
        <v>3325</v>
      </c>
    </row>
    <row r="49" spans="1:5" ht="63" customHeight="1">
      <c r="A49" s="41" t="s">
        <v>87</v>
      </c>
      <c r="B49" s="83" t="s">
        <v>88</v>
      </c>
      <c r="C49" s="84"/>
      <c r="D49" s="85"/>
      <c r="E49" s="36">
        <v>5000</v>
      </c>
    </row>
    <row r="50" spans="1:5" s="26" customFormat="1" ht="43.9" customHeight="1">
      <c r="A50" s="35" t="s">
        <v>70</v>
      </c>
      <c r="B50" s="80" t="s">
        <v>60</v>
      </c>
      <c r="C50" s="81"/>
      <c r="D50" s="82"/>
      <c r="E50" s="33">
        <f>E51+E52</f>
        <v>5175.8</v>
      </c>
    </row>
    <row r="51" spans="1:5" s="26" customFormat="1" ht="52.15" customHeight="1">
      <c r="A51" s="35"/>
      <c r="B51" s="80" t="s">
        <v>61</v>
      </c>
      <c r="C51" s="81"/>
      <c r="D51" s="82"/>
      <c r="E51" s="33">
        <v>4147</v>
      </c>
    </row>
    <row r="52" spans="1:5" s="26" customFormat="1" ht="106.9" customHeight="1">
      <c r="A52" s="35"/>
      <c r="B52" s="80" t="s">
        <v>76</v>
      </c>
      <c r="C52" s="81"/>
      <c r="D52" s="82"/>
      <c r="E52" s="33">
        <v>1028.8</v>
      </c>
    </row>
    <row r="53" spans="1:5" ht="37.15" customHeight="1">
      <c r="A53" s="9" t="s">
        <v>71</v>
      </c>
      <c r="B53" s="55" t="s">
        <v>42</v>
      </c>
      <c r="C53" s="56"/>
      <c r="D53" s="57"/>
      <c r="E53" s="34">
        <f>E54+E55</f>
        <v>281.8</v>
      </c>
    </row>
    <row r="54" spans="1:5" ht="41.45" customHeight="1">
      <c r="A54" s="42" t="s">
        <v>72</v>
      </c>
      <c r="B54" s="95" t="s">
        <v>58</v>
      </c>
      <c r="C54" s="96"/>
      <c r="D54" s="97"/>
      <c r="E54" s="33">
        <v>3.5</v>
      </c>
    </row>
    <row r="55" spans="1:5" s="26" customFormat="1" ht="58.15" customHeight="1">
      <c r="A55" s="11" t="s">
        <v>73</v>
      </c>
      <c r="B55" s="98" t="s">
        <v>63</v>
      </c>
      <c r="C55" s="99"/>
      <c r="D55" s="100"/>
      <c r="E55" s="35">
        <v>278.3</v>
      </c>
    </row>
    <row r="56" spans="1:5" s="40" customFormat="1" ht="24" customHeight="1">
      <c r="A56" s="43" t="s">
        <v>92</v>
      </c>
      <c r="B56" s="92" t="s">
        <v>93</v>
      </c>
      <c r="C56" s="93"/>
      <c r="D56" s="94"/>
      <c r="E56" s="39">
        <f>E57</f>
        <v>1798.9</v>
      </c>
    </row>
    <row r="57" spans="1:5" s="38" customFormat="1" ht="40.15" customHeight="1">
      <c r="A57" s="44" t="s">
        <v>90</v>
      </c>
      <c r="B57" s="89" t="s">
        <v>91</v>
      </c>
      <c r="C57" s="90"/>
      <c r="D57" s="91"/>
      <c r="E57" s="33">
        <f>E58</f>
        <v>1798.9</v>
      </c>
    </row>
    <row r="58" spans="1:5" s="26" customFormat="1" ht="51.6" customHeight="1">
      <c r="A58" s="11"/>
      <c r="B58" s="76" t="s">
        <v>89</v>
      </c>
      <c r="C58" s="76"/>
      <c r="D58" s="76"/>
      <c r="E58" s="12">
        <v>1798.9</v>
      </c>
    </row>
    <row r="59" spans="1:5">
      <c r="A59" s="13"/>
      <c r="B59" s="86" t="s">
        <v>3</v>
      </c>
      <c r="C59" s="87"/>
      <c r="D59" s="88"/>
      <c r="E59" s="29">
        <f>E42+E16</f>
        <v>57245.4</v>
      </c>
    </row>
  </sheetData>
  <mergeCells count="55">
    <mergeCell ref="B55:D55"/>
    <mergeCell ref="B59:D59"/>
    <mergeCell ref="B35:D35"/>
    <mergeCell ref="B38:D38"/>
    <mergeCell ref="B39:D39"/>
    <mergeCell ref="B40:D40"/>
    <mergeCell ref="B41:D41"/>
    <mergeCell ref="B46:D46"/>
    <mergeCell ref="B47:D47"/>
    <mergeCell ref="B48:D48"/>
    <mergeCell ref="B50:D50"/>
    <mergeCell ref="B57:D57"/>
    <mergeCell ref="B58:D58"/>
    <mergeCell ref="B56:D56"/>
    <mergeCell ref="B52:D52"/>
    <mergeCell ref="B53:D53"/>
    <mergeCell ref="B54:D54"/>
    <mergeCell ref="B51:D51"/>
    <mergeCell ref="B49:D49"/>
    <mergeCell ref="B36:D36"/>
    <mergeCell ref="B37:D37"/>
    <mergeCell ref="B42:D42"/>
    <mergeCell ref="B43:D43"/>
    <mergeCell ref="B44:D44"/>
    <mergeCell ref="B45:D45"/>
    <mergeCell ref="B30:D30"/>
    <mergeCell ref="B31:D31"/>
    <mergeCell ref="B32:D32"/>
    <mergeCell ref="B33:D33"/>
    <mergeCell ref="B34:D34"/>
    <mergeCell ref="B25:D25"/>
    <mergeCell ref="B26:D26"/>
    <mergeCell ref="B27:D27"/>
    <mergeCell ref="B28:D28"/>
    <mergeCell ref="B29:D29"/>
    <mergeCell ref="B20:D20"/>
    <mergeCell ref="B21:D21"/>
    <mergeCell ref="B22:D22"/>
    <mergeCell ref="B23:D23"/>
    <mergeCell ref="B24:D24"/>
    <mergeCell ref="B15:D15"/>
    <mergeCell ref="B16:D16"/>
    <mergeCell ref="B17:D17"/>
    <mergeCell ref="B18:D18"/>
    <mergeCell ref="B19:D19"/>
    <mergeCell ref="D7:E7"/>
    <mergeCell ref="D8:E8"/>
    <mergeCell ref="D9:E9"/>
    <mergeCell ref="D10:E10"/>
    <mergeCell ref="A12:E13"/>
    <mergeCell ref="D2:E2"/>
    <mergeCell ref="D3:E3"/>
    <mergeCell ref="D4:E4"/>
    <mergeCell ref="D5:E5"/>
    <mergeCell ref="D6:E6"/>
  </mergeCells>
  <pageMargins left="0.78740157480314965" right="0.39370078740157483" top="0.59055118110236227" bottom="0.39370078740157483" header="0.51181102362204722" footer="0.51181102362204722"/>
  <pageSetup paperSize="9" scale="98" fitToHeight="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Приложение 1 май</vt:lpstr>
    </vt:vector>
  </TitlesOfParts>
  <Company>КомФин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Мельниченко1</dc:creator>
  <cp:lastModifiedBy>User</cp:lastModifiedBy>
  <cp:lastPrinted>2019-05-08T09:28:26Z</cp:lastPrinted>
  <dcterms:created xsi:type="dcterms:W3CDTF">2005-10-13T11:49:31Z</dcterms:created>
  <dcterms:modified xsi:type="dcterms:W3CDTF">2019-05-24T07:01:09Z</dcterms:modified>
</cp:coreProperties>
</file>