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225" windowWidth="9735" windowHeight="6345"/>
  </bookViews>
  <sheets>
    <sheet name="Приложение 3" sheetId="66" r:id="rId1"/>
  </sheets>
  <definedNames>
    <definedName name="_xlnm.Print_Titles" localSheetId="0">'Приложение 3'!#REF!</definedName>
  </definedNames>
  <calcPr calcId="124519"/>
</workbook>
</file>

<file path=xl/calcChain.xml><?xml version="1.0" encoding="utf-8"?>
<calcChain xmlns="http://schemas.openxmlformats.org/spreadsheetml/2006/main">
  <c r="B46" i="66"/>
  <c r="C46"/>
  <c r="C47"/>
  <c r="B47" l="1"/>
  <c r="B30"/>
  <c r="C26"/>
  <c r="C21" s="1"/>
  <c r="B26"/>
  <c r="B21" s="1"/>
  <c r="C57"/>
  <c r="C68"/>
  <c r="C66" s="1"/>
  <c r="B57"/>
  <c r="C64"/>
  <c r="C63" s="1"/>
  <c r="B64"/>
  <c r="B63" s="1"/>
  <c r="B39"/>
  <c r="B38" s="1"/>
  <c r="B37" s="1"/>
  <c r="C30"/>
  <c r="C39"/>
  <c r="C38" s="1"/>
  <c r="C37" s="1"/>
  <c r="C16"/>
  <c r="C15" s="1"/>
  <c r="C19"/>
  <c r="C18" s="1"/>
  <c r="C24"/>
  <c r="C23" s="1"/>
  <c r="C43"/>
  <c r="C42" s="1"/>
  <c r="C41" s="1"/>
  <c r="C60"/>
  <c r="B24"/>
  <c r="B23" s="1"/>
  <c r="B68"/>
  <c r="B66"/>
  <c r="B60"/>
  <c r="B16"/>
  <c r="B15" s="1"/>
  <c r="B19"/>
  <c r="B18" s="1"/>
  <c r="B43"/>
  <c r="B42" s="1"/>
  <c r="B41" s="1"/>
  <c r="C14" l="1"/>
  <c r="C45"/>
  <c r="C85" s="1"/>
  <c r="B29"/>
  <c r="B14"/>
  <c r="C29"/>
  <c r="B45" l="1"/>
  <c r="B85" s="1"/>
</calcChain>
</file>

<file path=xl/sharedStrings.xml><?xml version="1.0" encoding="utf-8"?>
<sst xmlns="http://schemas.openxmlformats.org/spreadsheetml/2006/main" count="83" uniqueCount="57">
  <si>
    <t>Наименование</t>
  </si>
  <si>
    <t>УТВЕРЖДЕНО</t>
  </si>
  <si>
    <t>Другие вопросы в области национальной экономики</t>
  </si>
  <si>
    <t>решением совета депутатов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</si>
  <si>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</si>
  <si>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Дорожное хозяйство (дорожные фонды)</t>
  </si>
  <si>
    <t xml:space="preserve"> Приладожское городское поселение</t>
  </si>
  <si>
    <t xml:space="preserve"> Кировского муниципального района </t>
  </si>
  <si>
    <t>Исполнение бюджетных ассигнований</t>
  </si>
  <si>
    <t>Приложение 3</t>
  </si>
  <si>
    <t>План (тысяч рублей)</t>
  </si>
  <si>
    <t>Факт (тысяч рублей)</t>
  </si>
  <si>
    <t>Муниципальная программа "Содействие созданию условий для эффективного выполнения органами местного самоуправления своих полномочий в муниципальном образовании Приладожское городское поселение Кировского муниципального района Ленинградской области"</t>
  </si>
  <si>
    <t>Прочая закупка товаров, работ и услуг для обеспечения государственных (муниципальных) нужд</t>
  </si>
  <si>
    <t xml:space="preserve">Муниципальная программа "Предупреждение и ликвидация последствий  чрезвычайных ситуаций и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области" </t>
  </si>
  <si>
    <t xml:space="preserve">Подпрограмма "Предупреждение и ликвидация последствий  чрезвычайных ситуаций на территории муниципального образования Приладожское городское поселение Кировского муниципального района Ленинградской области" муниципальной программы "Предупреждение и ликвидация последствий  чрезвычайных ситуаций и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области" </t>
  </si>
  <si>
    <t xml:space="preserve">Межбюджетные трансферты бюджетам муниципальных районов из бюджетов поселений на осуществление части полномочий по организации и осуществлению мероприятий по ГО и ЧС в рамках подпрограммы "Предупреждение и ликвидация последствий  чрезвычайных ситуаций на территории муниципального образования Приладожское городское поселение Кировского муниципального района Ленинградской области" муниципальной программы "Предупреждение и ликвидация последствий  чрезвычайных ситуаций и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области" </t>
  </si>
  <si>
    <t>Иные межбюджетные трансферты</t>
  </si>
  <si>
    <t xml:space="preserve">Подпрограмма "Обеспечение пожарной безопасности  территории муниципального образования Приладожское городское поселение Кировского муниципального района Ленинградской области" муниципальной программы "Предупреждение и ликвидация последствий  чрезвычайных ситуаций и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области" 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</si>
  <si>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</si>
  <si>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Подпрограмма "Развитие сети автомобильных дорог общего пользования местного значения в границах населённых пунктов муниципального образования Приладожское городское поселение Кировского  муниципального  района  Ленинградской области"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</si>
  <si>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Мероприятия по содержанию  дорог общего пользования в рамках подпрограммы "Развитие сети автомобильных дорог общего пользования местного значения в границах населённых пунктов муниципального образования Приладожское городское поселение Кировского  муниципального  района  Ленинградской области"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</si>
  <si>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Мероприятия по составлению и проверке смет на проведение текущего ремонта дорог общего пользования в рамках подпрограммы "Развитие сети автомобильных дорог общего пользования местного значения в границах населённых пунктов муниципального образования Приладожское городское поселение Кировского  муниципального  района  Ленинградской области"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</si>
  <si>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Капитальный ремонт и ремонт автомобильных дорог общего пользования местного значения в рамках подпрограммы "Развитие сети автомобильных дорог общего пользования местного значения в границах населённых пунктов муниципального образования Приладожское городское поселение Кировского  муниципального  района  Ленинградской области"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</si>
  <si>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</si>
  <si>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ГП, в рамках муниципальной программы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</si>
  <si>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 xml:space="preserve">Субсидии юридическим лицам (кроме некоммерческих организаций), индивидуальным предпринимателям,  физическим лицам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</si>
  <si>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</si>
  <si>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</si>
  <si>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Расходы на обеспечение деятельности муниципальных казенных учреждений в рамках подпрограммы "Развитие культуры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</si>
  <si>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Фонд оплаты труда казенных учреждений и взносы по обязательному социальному страхованию</t>
  </si>
  <si>
    <t>Культура</t>
  </si>
  <si>
    <t>Иные выплаты персоналу казенных учреждений, за исключением фонда оплаты труда</t>
  </si>
  <si>
    <t>Закупка товаров, работ, услуг в сфере информационно-коммуникационных технологий</t>
  </si>
  <si>
    <t>Организация и проведение мероприятий в сфере культуры в рамках подпрограммы "Развитие культуры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</si>
  <si>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 xml:space="preserve">Другие вопросы в области культуры, кинематографии </t>
  </si>
  <si>
    <t>Обеспечение выплат стимулирующего характера работникам муниципальных учреждений культуры Ленинградской области в рамках подпрограммы "Развитие культуры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</si>
  <si>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</si>
  <si>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Организация и проведение мероприятий в области  спорта и физической культуры в рамках  подпрограммы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муниципальной программы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</si>
  <si>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 xml:space="preserve">Физическая культура </t>
  </si>
  <si>
    <t>Муниципальная программа "Энергосбережение и повышение энергетической эффективности на территории МО Приладожское городское поселение на 2014-2016 годы"</t>
  </si>
  <si>
    <t>Мероприятия на проведение ремонта объектов водоснабжения и водоотведения в рамках МП "Содействие созданию условий для эффективного выполнения органами МСУ своих полномочий в МО Приладожское городское поселение "</t>
  </si>
  <si>
    <t>Реализация проектов местных инициатив граждан, получивших грантовую поддержку, в рамках МП"Содействие созданию условий для эффективного выполнения органами МСУ своих полномочий в МО Приладожское городское поселение "</t>
  </si>
  <si>
    <t>Всего</t>
  </si>
  <si>
    <t>Мероприятия на поддержку муниципальных образований Ленинградской области по развитию общественной инфраструктуры муниципального значения Ленинградской области в рамках подпрограммы "Развитие культуры в муниципальном образовании Приладожское гордское поселение Кировского муниципального района Ленинградской области"</t>
  </si>
  <si>
    <t>Дорожное хозяйство</t>
  </si>
  <si>
    <t>дорожное хозяйство</t>
  </si>
  <si>
    <t>Подпрограмма "Безопасность дорожного движения муниципального образования Приладожское городское поселение Кировского муниципального района Ленинградской области 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</si>
  <si>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Мероприятия в области безопасности дорожного движения в рамках подпрограммы "Безопасность дорожного движения муниципального образования Приладожское городское поселение Кировского муниципального района Ленинградской области 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</si>
  <si>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</si>
  <si>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 xml:space="preserve">Мероприятия по обустройству и ремонту противопожарных водоисточников (пожарных гидрантов).
Обеспечение беспрепятственного проезда пожарной техники к месту пожара. 
</t>
  </si>
  <si>
    <t>Мероприятия по ремонту  дорог общего пользования в рамках подпрограммы "Развитие сети автомобильных дорог общего пользования местного значения в границах населённых пунктов муниципального образования Приладожское городское поселение Кировского  муниципального  района  Ленинградской области" муниципальной программы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</si>
  <si>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Мероприятия и расходование иных межбюджетных трансфертов, выделенных из областного бюджета Ленинградской области на подготовку и проведение мероприятий, посвященных Дню образования Ленинградской области  в 2016 году</t>
  </si>
  <si>
    <r>
      <t xml:space="preserve">на реализацию  </t>
    </r>
    <r>
      <rPr>
        <b/>
        <sz val="20"/>
        <rFont val="Arial Cyr"/>
        <charset val="204"/>
      </rPr>
      <t>муниципальных</t>
    </r>
    <r>
      <rPr>
        <b/>
        <sz val="20"/>
        <rFont val="Arial Cyr"/>
        <family val="2"/>
        <charset val="204"/>
      </rPr>
      <t xml:space="preserve">  программ за 2016 год</t>
    </r>
  </si>
  <si>
    <t>Муниципальная программа "Содействие развитию иных форм местного самоуправления в административном центре на территории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</si>
  <si>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муниципальной службы в администрации муниципального образования Приладожское городское поселение Кировского муниципального района Ленинградской области"</t>
  </si>
  <si>
    <t>от 2 марта 2017 г №  10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</si>
</sst>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20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0">
    <xf numFmtId="0" fontId="0" fillId="0" borderId="0" xfId="0"/>
    <xf numFmtId="0" fontId="3" fillId="0" borderId="0" xfId="1" applyNumberFormat="1" applyFont="1" applyFill="1" applyBorder="1" applyAlignment="1" applyProtection="1">
      <alignment horizontal="right" vertical="center"/>
    </xf>
    <xf numFmtId="49" fontId="3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left" wrapText="1"/>
    </xf>
    <xf numFmtId="49" fontId="11" fillId="0" borderId="5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left" wrapText="1"/>
    </xf>
    <xf numFmtId="0" fontId="9" fillId="0" borderId="3" xfId="0" applyNumberFormat="1" applyFont="1" applyFill="1" applyBorder="1" applyAlignment="1">
      <alignment horizontal="left" wrapText="1"/>
    </xf>
    <xf numFmtId="164" fontId="9" fillId="0" borderId="4" xfId="0" applyNumberFormat="1" applyFont="1" applyFill="1" applyBorder="1" applyAlignment="1">
      <alignment horizontal="right"/>
    </xf>
    <xf numFmtId="0" fontId="8" fillId="0" borderId="8" xfId="0" applyNumberFormat="1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left" wrapText="1"/>
    </xf>
    <xf numFmtId="49" fontId="11" fillId="0" borderId="10" xfId="0" applyNumberFormat="1" applyFont="1" applyFill="1" applyBorder="1" applyAlignment="1">
      <alignment horizontal="left" wrapText="1"/>
    </xf>
    <xf numFmtId="0" fontId="12" fillId="0" borderId="3" xfId="0" applyNumberFormat="1" applyFont="1" applyFill="1" applyBorder="1" applyAlignment="1">
      <alignment horizontal="left" wrapText="1"/>
    </xf>
    <xf numFmtId="164" fontId="12" fillId="0" borderId="4" xfId="0" applyNumberFormat="1" applyFont="1" applyFill="1" applyBorder="1" applyAlignment="1">
      <alignment horizontal="right"/>
    </xf>
    <xf numFmtId="0" fontId="8" fillId="0" borderId="7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49" fontId="10" fillId="0" borderId="7" xfId="0" applyNumberFormat="1" applyFont="1" applyFill="1" applyBorder="1" applyAlignment="1">
      <alignment horizontal="left" wrapText="1"/>
    </xf>
    <xf numFmtId="0" fontId="12" fillId="0" borderId="14" xfId="0" applyNumberFormat="1" applyFont="1" applyFill="1" applyBorder="1" applyAlignment="1">
      <alignment horizontal="left" wrapText="1"/>
    </xf>
    <xf numFmtId="0" fontId="8" fillId="0" borderId="15" xfId="0" applyNumberFormat="1" applyFont="1" applyFill="1" applyBorder="1" applyAlignment="1">
      <alignment horizontal="left" wrapText="1"/>
    </xf>
    <xf numFmtId="164" fontId="8" fillId="0" borderId="16" xfId="0" applyNumberFormat="1" applyFont="1" applyFill="1" applyBorder="1" applyAlignment="1">
      <alignment horizontal="right"/>
    </xf>
    <xf numFmtId="49" fontId="2" fillId="0" borderId="5" xfId="0" applyNumberFormat="1" applyFont="1" applyFill="1" applyBorder="1" applyAlignment="1">
      <alignment horizontal="left" wrapText="1"/>
    </xf>
    <xf numFmtId="0" fontId="12" fillId="0" borderId="17" xfId="0" applyNumberFormat="1" applyFont="1" applyFill="1" applyBorder="1" applyAlignment="1">
      <alignment horizontal="left" wrapText="1"/>
    </xf>
    <xf numFmtId="164" fontId="13" fillId="0" borderId="18" xfId="0" applyNumberFormat="1" applyFont="1" applyFill="1" applyBorder="1" applyAlignment="1">
      <alignment horizontal="right"/>
    </xf>
    <xf numFmtId="0" fontId="8" fillId="0" borderId="19" xfId="0" applyNumberFormat="1" applyFont="1" applyFill="1" applyBorder="1" applyAlignment="1">
      <alignment horizontal="left" wrapText="1"/>
    </xf>
    <xf numFmtId="49" fontId="10" fillId="0" borderId="19" xfId="0" applyNumberFormat="1" applyFont="1" applyFill="1" applyBorder="1" applyAlignment="1">
      <alignment horizontal="left" wrapText="1"/>
    </xf>
    <xf numFmtId="164" fontId="10" fillId="0" borderId="20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8" fillId="0" borderId="21" xfId="0" applyNumberFormat="1" applyFont="1" applyFill="1" applyBorder="1" applyAlignment="1">
      <alignment horizontal="left" wrapText="1"/>
    </xf>
    <xf numFmtId="164" fontId="8" fillId="0" borderId="22" xfId="0" applyNumberFormat="1" applyFont="1" applyFill="1" applyBorder="1" applyAlignment="1">
      <alignment horizontal="right"/>
    </xf>
    <xf numFmtId="49" fontId="11" fillId="0" borderId="7" xfId="0" applyNumberFormat="1" applyFont="1" applyFill="1" applyBorder="1" applyAlignment="1">
      <alignment horizontal="left" wrapText="1"/>
    </xf>
    <xf numFmtId="165" fontId="2" fillId="0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0" fontId="6" fillId="0" borderId="23" xfId="0" applyFont="1" applyFill="1" applyBorder="1"/>
    <xf numFmtId="0" fontId="8" fillId="0" borderId="12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right" wrapText="1"/>
    </xf>
    <xf numFmtId="164" fontId="2" fillId="0" borderId="11" xfId="0" applyNumberFormat="1" applyFont="1" applyFill="1" applyBorder="1" applyAlignment="1">
      <alignment horizontal="right"/>
    </xf>
    <xf numFmtId="164" fontId="2" fillId="0" borderId="22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0" fontId="8" fillId="0" borderId="27" xfId="0" applyFont="1" applyFill="1" applyBorder="1" applyAlignment="1">
      <alignment horizontal="right" wrapText="1"/>
    </xf>
    <xf numFmtId="0" fontId="8" fillId="0" borderId="28" xfId="0" applyFont="1" applyFill="1" applyBorder="1" applyAlignment="1">
      <alignment horizontal="right" wrapText="1"/>
    </xf>
    <xf numFmtId="164" fontId="2" fillId="0" borderId="27" xfId="0" applyNumberFormat="1" applyFont="1" applyFill="1" applyBorder="1" applyAlignment="1">
      <alignment horizontal="right"/>
    </xf>
    <xf numFmtId="164" fontId="2" fillId="0" borderId="28" xfId="0" applyNumberFormat="1" applyFont="1" applyFill="1" applyBorder="1" applyAlignment="1">
      <alignment horizontal="right"/>
    </xf>
    <xf numFmtId="164" fontId="8" fillId="0" borderId="26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164" fontId="11" fillId="0" borderId="28" xfId="0" applyNumberFormat="1" applyFont="1" applyFill="1" applyBorder="1" applyAlignment="1">
      <alignment horizontal="right"/>
    </xf>
    <xf numFmtId="164" fontId="2" fillId="0" borderId="26" xfId="0" applyNumberFormat="1" applyFont="1" applyFill="1" applyBorder="1" applyAlignment="1">
      <alignment horizontal="right"/>
    </xf>
    <xf numFmtId="164" fontId="2" fillId="0" borderId="32" xfId="0" applyNumberFormat="1" applyFon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164" fontId="2" fillId="0" borderId="31" xfId="0" applyNumberFormat="1" applyFont="1" applyFill="1" applyBorder="1" applyAlignment="1">
      <alignment horizontal="right"/>
    </xf>
    <xf numFmtId="165" fontId="2" fillId="0" borderId="27" xfId="0" applyNumberFormat="1" applyFont="1" applyFill="1" applyBorder="1" applyAlignment="1">
      <alignment horizontal="right"/>
    </xf>
    <xf numFmtId="165" fontId="2" fillId="0" borderId="28" xfId="0" applyNumberFormat="1" applyFont="1" applyFill="1" applyBorder="1" applyAlignment="1">
      <alignment horizontal="right"/>
    </xf>
    <xf numFmtId="164" fontId="10" fillId="0" borderId="25" xfId="0" applyNumberFormat="1" applyFont="1" applyFill="1" applyBorder="1" applyAlignment="1">
      <alignment horizontal="right"/>
    </xf>
    <xf numFmtId="164" fontId="9" fillId="0" borderId="26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164" fontId="9" fillId="0" borderId="25" xfId="0" applyNumberFormat="1" applyFont="1" applyFill="1" applyBorder="1" applyAlignment="1">
      <alignment horizontal="right"/>
    </xf>
    <xf numFmtId="164" fontId="8" fillId="0" borderId="29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12" fillId="0" borderId="25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164" fontId="8" fillId="0" borderId="30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4" fontId="10" fillId="0" borderId="31" xfId="0" applyNumberFormat="1" applyFont="1" applyFill="1" applyBorder="1" applyAlignment="1">
      <alignment horizontal="right"/>
    </xf>
    <xf numFmtId="164" fontId="8" fillId="0" borderId="32" xfId="0" applyNumberFormat="1" applyFont="1" applyFill="1" applyBorder="1" applyAlignment="1">
      <alignment horizontal="right"/>
    </xf>
    <xf numFmtId="164" fontId="12" fillId="0" borderId="32" xfId="0" applyNumberFormat="1" applyFont="1" applyFill="1" applyBorder="1" applyAlignment="1">
      <alignment horizontal="right"/>
    </xf>
    <xf numFmtId="49" fontId="10" fillId="0" borderId="33" xfId="0" applyNumberFormat="1" applyFont="1" applyFill="1" applyBorder="1" applyAlignment="1">
      <alignment horizontal="left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wrapText="1"/>
    </xf>
    <xf numFmtId="164" fontId="12" fillId="0" borderId="18" xfId="0" applyNumberFormat="1" applyFont="1" applyFill="1" applyBorder="1" applyAlignment="1">
      <alignment horizontal="right"/>
    </xf>
    <xf numFmtId="164" fontId="6" fillId="0" borderId="24" xfId="0" applyNumberFormat="1" applyFont="1" applyFill="1" applyBorder="1"/>
    <xf numFmtId="164" fontId="6" fillId="0" borderId="38" xfId="0" applyNumberFormat="1" applyFont="1" applyFill="1" applyBorder="1"/>
    <xf numFmtId="49" fontId="3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5"/>
  <sheetViews>
    <sheetView tabSelected="1" topLeftCell="A62" zoomScale="70" zoomScaleNormal="70" zoomScaleSheetLayoutView="55" workbookViewId="0">
      <selection activeCell="I18" sqref="I18"/>
    </sheetView>
  </sheetViews>
  <sheetFormatPr defaultRowHeight="12.75"/>
  <cols>
    <col min="1" max="1" width="106.7109375" customWidth="1"/>
    <col min="2" max="2" width="18.140625" customWidth="1"/>
    <col min="3" max="3" width="20.140625" customWidth="1"/>
    <col min="4" max="4" width="10.7109375" customWidth="1"/>
    <col min="5" max="5" width="16.28515625" customWidth="1"/>
  </cols>
  <sheetData>
    <row r="1" spans="1:4" ht="24.75" customHeight="1">
      <c r="A1" s="85" t="s">
        <v>1</v>
      </c>
      <c r="B1" s="85"/>
      <c r="C1" s="85"/>
    </row>
    <row r="2" spans="1:4" ht="27" customHeight="1">
      <c r="A2" s="86" t="s">
        <v>3</v>
      </c>
      <c r="B2" s="86"/>
      <c r="C2" s="86"/>
    </row>
    <row r="3" spans="1:4" ht="18" hidden="1">
      <c r="A3" s="1"/>
      <c r="B3" s="86"/>
      <c r="C3" s="86"/>
    </row>
    <row r="4" spans="1:4" ht="18">
      <c r="A4" s="84" t="s">
        <v>6</v>
      </c>
      <c r="B4" s="84"/>
      <c r="C4" s="84"/>
    </row>
    <row r="5" spans="1:4" ht="18">
      <c r="A5" s="84" t="s">
        <v>7</v>
      </c>
      <c r="B5" s="84"/>
      <c r="C5" s="84"/>
    </row>
    <row r="6" spans="1:4" ht="18" hidden="1">
      <c r="A6" s="2"/>
      <c r="B6" s="84"/>
      <c r="C6" s="84"/>
    </row>
    <row r="7" spans="1:4" ht="20.45" customHeight="1">
      <c r="A7" s="88" t="s">
        <v>56</v>
      </c>
      <c r="B7" s="88"/>
      <c r="C7" s="88"/>
    </row>
    <row r="8" spans="1:4" ht="20.45" customHeight="1">
      <c r="A8" s="89" t="s">
        <v>9</v>
      </c>
      <c r="B8" s="89"/>
      <c r="C8" s="89"/>
    </row>
    <row r="9" spans="1:4" ht="30" customHeight="1">
      <c r="A9" s="87" t="s">
        <v>8</v>
      </c>
      <c r="B9" s="87"/>
      <c r="C9" s="87"/>
      <c r="D9" s="87"/>
    </row>
    <row r="10" spans="1:4" ht="24.75" customHeight="1">
      <c r="A10" s="87" t="s">
        <v>53</v>
      </c>
      <c r="B10" s="87"/>
      <c r="C10" s="87"/>
      <c r="D10" s="87"/>
    </row>
    <row r="11" spans="1:4" ht="21.95" customHeight="1" thickBot="1">
      <c r="A11" s="87"/>
      <c r="B11" s="87"/>
      <c r="C11" s="87"/>
      <c r="D11" s="87"/>
    </row>
    <row r="12" spans="1:4" ht="32.25" thickBot="1">
      <c r="A12" s="74" t="s">
        <v>0</v>
      </c>
      <c r="B12" s="75" t="s">
        <v>10</v>
      </c>
      <c r="C12" s="76" t="s">
        <v>11</v>
      </c>
      <c r="D12" s="3"/>
    </row>
    <row r="13" spans="1:4" ht="16.5" thickTop="1" thickBot="1">
      <c r="A13" s="77">
        <v>1</v>
      </c>
      <c r="B13" s="78">
        <v>2</v>
      </c>
      <c r="C13" s="79">
        <v>3</v>
      </c>
      <c r="D13" s="3"/>
    </row>
    <row r="14" spans="1:4" ht="63.75" customHeight="1">
      <c r="A14" s="73" t="s">
        <v>12</v>
      </c>
      <c r="B14" s="70">
        <f>B15+B18</f>
        <v>286.59999999999997</v>
      </c>
      <c r="C14" s="32">
        <f>C15+C18</f>
        <v>286.59999999999997</v>
      </c>
      <c r="D14" s="3"/>
    </row>
    <row r="15" spans="1:4" ht="49.5" customHeight="1">
      <c r="A15" s="8" t="s">
        <v>41</v>
      </c>
      <c r="B15" s="61">
        <f>B16</f>
        <v>27.7</v>
      </c>
      <c r="C15" s="62">
        <f>C16</f>
        <v>27.7</v>
      </c>
      <c r="D15" s="3"/>
    </row>
    <row r="16" spans="1:4" ht="27.75" hidden="1" customHeight="1">
      <c r="A16" s="9" t="s">
        <v>13</v>
      </c>
      <c r="B16" s="47">
        <f>B17</f>
        <v>27.7</v>
      </c>
      <c r="C16" s="41">
        <f>C17</f>
        <v>27.7</v>
      </c>
      <c r="D16" s="3"/>
    </row>
    <row r="17" spans="1:4" ht="30" hidden="1" customHeight="1">
      <c r="A17" s="10" t="s">
        <v>45</v>
      </c>
      <c r="B17" s="48">
        <v>27.7</v>
      </c>
      <c r="C17" s="42">
        <v>27.7</v>
      </c>
      <c r="D17" s="4"/>
    </row>
    <row r="18" spans="1:4" ht="51.75" customHeight="1">
      <c r="A18" s="11" t="s">
        <v>42</v>
      </c>
      <c r="B18" s="61">
        <f>B19</f>
        <v>258.89999999999998</v>
      </c>
      <c r="C18" s="62">
        <f>C19</f>
        <v>258.89999999999998</v>
      </c>
      <c r="D18" s="4"/>
    </row>
    <row r="19" spans="1:4" ht="30.75" hidden="1" customHeight="1">
      <c r="A19" s="9" t="s">
        <v>13</v>
      </c>
      <c r="B19" s="47">
        <f>B20</f>
        <v>258.89999999999998</v>
      </c>
      <c r="C19" s="41">
        <f>C20</f>
        <v>258.89999999999998</v>
      </c>
      <c r="D19" s="4"/>
    </row>
    <row r="20" spans="1:4" ht="32.25" hidden="1" customHeight="1">
      <c r="A20" s="10" t="s">
        <v>46</v>
      </c>
      <c r="B20" s="48">
        <v>258.89999999999998</v>
      </c>
      <c r="C20" s="42">
        <v>258.89999999999998</v>
      </c>
      <c r="D20" s="4"/>
    </row>
    <row r="21" spans="1:4" ht="73.5" customHeight="1">
      <c r="A21" s="6" t="s">
        <v>14</v>
      </c>
      <c r="B21" s="60">
        <f>B22+B26+B28</f>
        <v>420</v>
      </c>
      <c r="C21" s="7">
        <f>C22+C26+C28</f>
        <v>100.37359000000001</v>
      </c>
      <c r="D21" s="3"/>
    </row>
    <row r="22" spans="1:4" ht="75" customHeight="1">
      <c r="A22" s="12" t="s">
        <v>15</v>
      </c>
      <c r="B22" s="63">
        <v>320</v>
      </c>
      <c r="C22" s="13">
        <v>50.381520000000002</v>
      </c>
      <c r="D22" s="3"/>
    </row>
    <row r="23" spans="1:4" ht="126.75" customHeight="1">
      <c r="A23" s="14" t="s">
        <v>16</v>
      </c>
      <c r="B23" s="64">
        <f t="shared" ref="B23:C24" si="0">B24</f>
        <v>73.400000000000006</v>
      </c>
      <c r="C23" s="65">
        <f t="shared" si="0"/>
        <v>53.3</v>
      </c>
      <c r="D23" s="3"/>
    </row>
    <row r="24" spans="1:4" ht="34.5" hidden="1" customHeight="1">
      <c r="A24" s="15" t="s">
        <v>17</v>
      </c>
      <c r="B24" s="49">
        <f t="shared" si="0"/>
        <v>73.400000000000006</v>
      </c>
      <c r="C24" s="21">
        <f t="shared" si="0"/>
        <v>53.3</v>
      </c>
      <c r="D24" s="3"/>
    </row>
    <row r="25" spans="1:4" ht="39.75" hidden="1" customHeight="1">
      <c r="A25" s="16" t="s">
        <v>4</v>
      </c>
      <c r="B25" s="50">
        <v>73.400000000000006</v>
      </c>
      <c r="C25" s="22">
        <v>53.3</v>
      </c>
      <c r="D25" s="5"/>
    </row>
    <row r="26" spans="1:4" ht="94.5" customHeight="1">
      <c r="A26" s="17" t="s">
        <v>18</v>
      </c>
      <c r="B26" s="66">
        <f>B27</f>
        <v>50</v>
      </c>
      <c r="C26" s="18">
        <f>C27</f>
        <v>49.992069999999998</v>
      </c>
      <c r="D26" s="3"/>
    </row>
    <row r="27" spans="1:4" ht="44.25" customHeight="1">
      <c r="A27" s="17" t="s">
        <v>50</v>
      </c>
      <c r="B27" s="67">
        <v>50</v>
      </c>
      <c r="C27" s="18">
        <v>49.992069999999998</v>
      </c>
      <c r="D27" s="3"/>
    </row>
    <row r="28" spans="1:4" ht="48.75" customHeight="1">
      <c r="A28" s="17" t="s">
        <v>49</v>
      </c>
      <c r="B28" s="61">
        <v>50</v>
      </c>
      <c r="C28" s="62">
        <v>0</v>
      </c>
      <c r="D28" s="3"/>
    </row>
    <row r="29" spans="1:4" ht="52.5" customHeight="1">
      <c r="A29" s="23" t="s">
        <v>19</v>
      </c>
      <c r="B29" s="60">
        <f>B30+B37</f>
        <v>1667.8196699999999</v>
      </c>
      <c r="C29" s="7">
        <f>C30+C37</f>
        <v>1655.3729699999999</v>
      </c>
      <c r="D29" s="3"/>
    </row>
    <row r="30" spans="1:4" ht="91.5" customHeight="1">
      <c r="A30" s="24" t="s">
        <v>20</v>
      </c>
      <c r="B30" s="66">
        <f>B31+B32+B33+B36</f>
        <v>1340.9861099999998</v>
      </c>
      <c r="C30" s="18">
        <f>C31+C32+C33+C36</f>
        <v>1328.5394099999999</v>
      </c>
      <c r="D30" s="3"/>
    </row>
    <row r="31" spans="1:4" ht="91.5" customHeight="1">
      <c r="A31" s="25" t="s">
        <v>51</v>
      </c>
      <c r="B31" s="68">
        <v>415.88531999999998</v>
      </c>
      <c r="C31" s="26">
        <v>415.88531999999998</v>
      </c>
      <c r="D31" s="3"/>
    </row>
    <row r="32" spans="1:4" ht="87.75" customHeight="1">
      <c r="A32" s="19" t="s">
        <v>21</v>
      </c>
      <c r="B32" s="51">
        <v>300</v>
      </c>
      <c r="C32" s="20">
        <v>300</v>
      </c>
      <c r="D32" s="3"/>
    </row>
    <row r="33" spans="1:4" ht="90" customHeight="1">
      <c r="A33" s="19" t="s">
        <v>22</v>
      </c>
      <c r="B33" s="51">
        <v>125.10079</v>
      </c>
      <c r="C33" s="20">
        <v>125.10079</v>
      </c>
      <c r="D33" s="3"/>
    </row>
    <row r="34" spans="1:4" ht="33.75" customHeight="1">
      <c r="A34" s="27" t="s">
        <v>13</v>
      </c>
      <c r="B34" s="49"/>
      <c r="C34" s="21"/>
      <c r="D34" s="3"/>
    </row>
    <row r="35" spans="1:4" ht="27" customHeight="1">
      <c r="A35" s="16" t="s">
        <v>5</v>
      </c>
      <c r="B35" s="50"/>
      <c r="C35" s="22"/>
      <c r="D35" s="3"/>
    </row>
    <row r="36" spans="1:4" ht="98.25" customHeight="1">
      <c r="A36" s="19" t="s">
        <v>23</v>
      </c>
      <c r="B36" s="51">
        <v>500</v>
      </c>
      <c r="C36" s="20">
        <v>487.55329999999998</v>
      </c>
      <c r="D36" s="3"/>
    </row>
    <row r="37" spans="1:4" ht="94.5" customHeight="1">
      <c r="A37" s="28" t="s">
        <v>47</v>
      </c>
      <c r="B37" s="69">
        <f>B38</f>
        <v>326.83355999999998</v>
      </c>
      <c r="C37" s="29">
        <f t="shared" ref="B37:C39" si="1">C38</f>
        <v>326.83355999999998</v>
      </c>
      <c r="D37" s="3"/>
    </row>
    <row r="38" spans="1:4" ht="89.25" customHeight="1">
      <c r="A38" s="30" t="s">
        <v>48</v>
      </c>
      <c r="B38" s="51">
        <f t="shared" si="1"/>
        <v>326.83355999999998</v>
      </c>
      <c r="C38" s="20">
        <f t="shared" si="1"/>
        <v>326.83355999999998</v>
      </c>
      <c r="D38" s="3"/>
    </row>
    <row r="39" spans="1:4" ht="31.5" customHeight="1">
      <c r="A39" s="27" t="s">
        <v>13</v>
      </c>
      <c r="B39" s="49">
        <f t="shared" si="1"/>
        <v>326.83355999999998</v>
      </c>
      <c r="C39" s="21">
        <f t="shared" si="1"/>
        <v>326.83355999999998</v>
      </c>
      <c r="D39" s="3"/>
    </row>
    <row r="40" spans="1:4" ht="25.5" customHeight="1">
      <c r="A40" s="16" t="s">
        <v>5</v>
      </c>
      <c r="B40" s="50">
        <v>326.83355999999998</v>
      </c>
      <c r="C40" s="22">
        <v>326.83355999999998</v>
      </c>
      <c r="D40" s="3"/>
    </row>
    <row r="41" spans="1:4" ht="48" customHeight="1">
      <c r="A41" s="31" t="s">
        <v>24</v>
      </c>
      <c r="B41" s="70">
        <f t="shared" ref="B41:C43" si="2">B42</f>
        <v>35</v>
      </c>
      <c r="C41" s="32">
        <f t="shared" si="2"/>
        <v>35</v>
      </c>
      <c r="D41" s="3"/>
    </row>
    <row r="42" spans="1:4" ht="82.5" customHeight="1">
      <c r="A42" s="30" t="s">
        <v>25</v>
      </c>
      <c r="B42" s="51">
        <f t="shared" si="2"/>
        <v>35</v>
      </c>
      <c r="C42" s="20">
        <f t="shared" si="2"/>
        <v>35</v>
      </c>
      <c r="D42" s="3"/>
    </row>
    <row r="43" spans="1:4" ht="31.5" hidden="1" customHeight="1">
      <c r="A43" s="15" t="s">
        <v>26</v>
      </c>
      <c r="B43" s="52">
        <f t="shared" si="2"/>
        <v>35</v>
      </c>
      <c r="C43" s="33">
        <f t="shared" si="2"/>
        <v>35</v>
      </c>
      <c r="D43" s="3"/>
    </row>
    <row r="44" spans="1:4" ht="32.25" hidden="1" customHeight="1">
      <c r="A44" s="16" t="s">
        <v>2</v>
      </c>
      <c r="B44" s="53">
        <v>35</v>
      </c>
      <c r="C44" s="34">
        <v>35</v>
      </c>
      <c r="D44" s="3"/>
    </row>
    <row r="45" spans="1:4" ht="57" customHeight="1">
      <c r="A45" s="6" t="s">
        <v>27</v>
      </c>
      <c r="B45" s="60">
        <f>B46+B66</f>
        <v>17014.638199999994</v>
      </c>
      <c r="C45" s="7">
        <f>C46+C66</f>
        <v>15916.05587</v>
      </c>
      <c r="D45" s="3"/>
    </row>
    <row r="46" spans="1:4" ht="84.75" customHeight="1">
      <c r="A46" s="17" t="s">
        <v>28</v>
      </c>
      <c r="B46" s="66">
        <f>B47+B56+B59+B62+B63</f>
        <v>16812.538199999995</v>
      </c>
      <c r="C46" s="18">
        <f>C47+C56+C59+C62+C63</f>
        <v>15759.99482</v>
      </c>
      <c r="D46" s="3"/>
    </row>
    <row r="47" spans="1:4" ht="72.75" customHeight="1">
      <c r="A47" s="35" t="s">
        <v>29</v>
      </c>
      <c r="B47" s="71">
        <f>B48+B54+B55+B50+B52</f>
        <v>14510.099999999999</v>
      </c>
      <c r="C47" s="36">
        <f>C48+C54+C55+C50+C52</f>
        <v>13726.620930000001</v>
      </c>
      <c r="D47" s="3"/>
    </row>
    <row r="48" spans="1:4" ht="33" customHeight="1">
      <c r="A48" s="37" t="s">
        <v>30</v>
      </c>
      <c r="B48" s="54">
        <v>8831.9</v>
      </c>
      <c r="C48" s="43">
        <v>8662.5</v>
      </c>
      <c r="D48" s="3"/>
    </row>
    <row r="49" spans="1:4" ht="21.75" hidden="1" customHeight="1">
      <c r="A49" s="16" t="s">
        <v>31</v>
      </c>
      <c r="B49" s="50"/>
      <c r="C49" s="22"/>
      <c r="D49" s="3"/>
    </row>
    <row r="50" spans="1:4" ht="24.75" hidden="1" customHeight="1">
      <c r="A50" s="37" t="s">
        <v>32</v>
      </c>
      <c r="B50" s="54"/>
      <c r="C50" s="43"/>
      <c r="D50" s="3"/>
    </row>
    <row r="51" spans="1:4" ht="15" hidden="1">
      <c r="A51" s="16" t="s">
        <v>31</v>
      </c>
      <c r="B51" s="50"/>
      <c r="C51" s="22"/>
      <c r="D51" s="3"/>
    </row>
    <row r="52" spans="1:4" ht="15" hidden="1">
      <c r="A52" s="37" t="s">
        <v>32</v>
      </c>
      <c r="B52" s="55"/>
      <c r="C52" s="44"/>
      <c r="D52" s="3"/>
    </row>
    <row r="53" spans="1:4" ht="15" hidden="1">
      <c r="A53" s="16" t="s">
        <v>31</v>
      </c>
      <c r="B53" s="56"/>
      <c r="C53" s="45"/>
      <c r="D53" s="3"/>
    </row>
    <row r="54" spans="1:4" ht="33" customHeight="1">
      <c r="A54" s="37" t="s">
        <v>33</v>
      </c>
      <c r="B54" s="54">
        <v>38.299999999999997</v>
      </c>
      <c r="C54" s="43">
        <v>31.88344</v>
      </c>
      <c r="D54" s="3"/>
    </row>
    <row r="55" spans="1:4" ht="29.25" customHeight="1">
      <c r="A55" s="37" t="s">
        <v>13</v>
      </c>
      <c r="B55" s="54">
        <v>5639.9</v>
      </c>
      <c r="C55" s="43">
        <v>5032.2374900000004</v>
      </c>
      <c r="D55" s="3"/>
    </row>
    <row r="56" spans="1:4" ht="81" customHeight="1">
      <c r="A56" s="19" t="s">
        <v>34</v>
      </c>
      <c r="B56" s="51">
        <v>619.13819999999998</v>
      </c>
      <c r="C56" s="20">
        <v>350.07389000000001</v>
      </c>
      <c r="D56" s="3"/>
    </row>
    <row r="57" spans="1:4" ht="36" hidden="1" customHeight="1">
      <c r="A57" s="9" t="s">
        <v>13</v>
      </c>
      <c r="B57" s="49">
        <f>B58</f>
        <v>619.1</v>
      </c>
      <c r="C57" s="21">
        <f>C58</f>
        <v>350.1</v>
      </c>
      <c r="D57" s="3"/>
    </row>
    <row r="58" spans="1:4" ht="27" hidden="1" customHeight="1">
      <c r="A58" s="16" t="s">
        <v>35</v>
      </c>
      <c r="B58" s="50">
        <v>619.1</v>
      </c>
      <c r="C58" s="22">
        <v>350.1</v>
      </c>
      <c r="D58" s="3"/>
    </row>
    <row r="59" spans="1:4" ht="95.25" customHeight="1">
      <c r="A59" s="19" t="s">
        <v>36</v>
      </c>
      <c r="B59" s="51">
        <v>683.3</v>
      </c>
      <c r="C59" s="20">
        <v>683.3</v>
      </c>
      <c r="D59" s="3"/>
    </row>
    <row r="60" spans="1:4" ht="39" customHeight="1">
      <c r="A60" s="9" t="s">
        <v>30</v>
      </c>
      <c r="B60" s="49">
        <f>B61</f>
        <v>1256.4000000000001</v>
      </c>
      <c r="C60" s="21">
        <f>C61</f>
        <v>1256.4000000000001</v>
      </c>
      <c r="D60" s="3"/>
    </row>
    <row r="61" spans="1:4" ht="20.25" customHeight="1">
      <c r="A61" s="16" t="s">
        <v>31</v>
      </c>
      <c r="B61" s="50">
        <v>1256.4000000000001</v>
      </c>
      <c r="C61" s="22">
        <v>1256.4000000000001</v>
      </c>
      <c r="D61" s="3"/>
    </row>
    <row r="62" spans="1:4" ht="67.5" customHeight="1">
      <c r="A62" s="19" t="s">
        <v>44</v>
      </c>
      <c r="B62" s="51">
        <v>650</v>
      </c>
      <c r="C62" s="20">
        <v>650</v>
      </c>
      <c r="D62" s="3"/>
    </row>
    <row r="63" spans="1:4" ht="51.75" customHeight="1">
      <c r="A63" s="19" t="s">
        <v>52</v>
      </c>
      <c r="B63" s="57">
        <f>B64</f>
        <v>350</v>
      </c>
      <c r="C63" s="46">
        <f>C64</f>
        <v>350</v>
      </c>
      <c r="D63" s="3"/>
    </row>
    <row r="64" spans="1:4" ht="20.25" hidden="1" customHeight="1">
      <c r="A64" s="9" t="s">
        <v>13</v>
      </c>
      <c r="B64" s="57">
        <f>B65</f>
        <v>350</v>
      </c>
      <c r="C64" s="46">
        <f>C65</f>
        <v>350</v>
      </c>
      <c r="D64" s="3"/>
    </row>
    <row r="65" spans="1:4" ht="21.75" hidden="1" customHeight="1">
      <c r="A65" s="16" t="s">
        <v>31</v>
      </c>
      <c r="B65" s="57">
        <v>350</v>
      </c>
      <c r="C65" s="46">
        <v>350</v>
      </c>
      <c r="D65" s="3"/>
    </row>
    <row r="66" spans="1:4" ht="78.75" customHeight="1">
      <c r="A66" s="17" t="s">
        <v>37</v>
      </c>
      <c r="B66" s="66">
        <f t="shared" ref="B66:C68" si="3">B67</f>
        <v>202.1</v>
      </c>
      <c r="C66" s="18">
        <f t="shared" si="3"/>
        <v>156.06104999999999</v>
      </c>
      <c r="D66" s="3"/>
    </row>
    <row r="67" spans="1:4" ht="90" customHeight="1">
      <c r="A67" s="19" t="s">
        <v>38</v>
      </c>
      <c r="B67" s="51">
        <v>202.1</v>
      </c>
      <c r="C67" s="20">
        <v>156.06104999999999</v>
      </c>
      <c r="D67" s="3"/>
    </row>
    <row r="68" spans="1:4" ht="33.75" hidden="1" customHeight="1">
      <c r="A68" s="27" t="s">
        <v>13</v>
      </c>
      <c r="B68" s="58">
        <f t="shared" si="3"/>
        <v>277.7</v>
      </c>
      <c r="C68" s="38">
        <f t="shared" si="3"/>
        <v>277.7</v>
      </c>
      <c r="D68" s="3"/>
    </row>
    <row r="69" spans="1:4" ht="24.75" customHeight="1">
      <c r="A69" s="10" t="s">
        <v>39</v>
      </c>
      <c r="B69" s="59">
        <v>277.7</v>
      </c>
      <c r="C69" s="39">
        <v>277.7</v>
      </c>
      <c r="D69" s="3"/>
    </row>
    <row r="70" spans="1:4" ht="54" customHeight="1">
      <c r="A70" s="8" t="s">
        <v>40</v>
      </c>
      <c r="B70" s="66">
        <v>7478</v>
      </c>
      <c r="C70" s="18">
        <v>6700</v>
      </c>
      <c r="D70" s="3"/>
    </row>
    <row r="71" spans="1:4" ht="65.25" hidden="1" customHeight="1">
      <c r="A71" s="8" t="s">
        <v>40</v>
      </c>
      <c r="B71" s="66">
        <v>7478</v>
      </c>
      <c r="C71" s="18">
        <v>6700</v>
      </c>
      <c r="D71" s="3"/>
    </row>
    <row r="72" spans="1:4" ht="28.5" hidden="1" customHeight="1">
      <c r="A72" s="8" t="s">
        <v>40</v>
      </c>
      <c r="B72" s="66">
        <v>7478</v>
      </c>
      <c r="C72" s="18">
        <v>6700</v>
      </c>
      <c r="D72" s="3"/>
    </row>
    <row r="73" spans="1:4" ht="21.75" hidden="1" customHeight="1">
      <c r="A73" s="8" t="s">
        <v>40</v>
      </c>
      <c r="B73" s="66">
        <v>7478</v>
      </c>
      <c r="C73" s="18">
        <v>6700</v>
      </c>
      <c r="D73" s="3"/>
    </row>
    <row r="74" spans="1:4" ht="64.5" hidden="1" customHeight="1">
      <c r="A74" s="8" t="s">
        <v>40</v>
      </c>
      <c r="B74" s="66">
        <v>7478</v>
      </c>
      <c r="C74" s="18">
        <v>6700</v>
      </c>
      <c r="D74" s="3"/>
    </row>
    <row r="75" spans="1:4" ht="29.25" hidden="1" customHeight="1">
      <c r="A75" s="8" t="s">
        <v>40</v>
      </c>
      <c r="B75" s="66">
        <v>7478</v>
      </c>
      <c r="C75" s="18">
        <v>6700</v>
      </c>
      <c r="D75" s="3"/>
    </row>
    <row r="76" spans="1:4" ht="22.5" hidden="1" customHeight="1">
      <c r="A76" s="8" t="s">
        <v>40</v>
      </c>
      <c r="B76" s="66">
        <v>7478</v>
      </c>
      <c r="C76" s="18">
        <v>6700</v>
      </c>
      <c r="D76" s="3"/>
    </row>
    <row r="77" spans="1:4" ht="69" hidden="1" customHeight="1">
      <c r="A77" s="8" t="s">
        <v>40</v>
      </c>
      <c r="B77" s="66">
        <v>7478</v>
      </c>
      <c r="C77" s="18">
        <v>6700</v>
      </c>
      <c r="D77" s="3"/>
    </row>
    <row r="78" spans="1:4" ht="33" hidden="1" customHeight="1">
      <c r="A78" s="8" t="s">
        <v>40</v>
      </c>
      <c r="B78" s="66">
        <v>7478</v>
      </c>
      <c r="C78" s="18">
        <v>6700</v>
      </c>
      <c r="D78" s="3"/>
    </row>
    <row r="79" spans="1:4" ht="24" hidden="1" customHeight="1">
      <c r="A79" s="8" t="s">
        <v>40</v>
      </c>
      <c r="B79" s="66">
        <v>7478</v>
      </c>
      <c r="C79" s="18">
        <v>6700</v>
      </c>
      <c r="D79" s="3"/>
    </row>
    <row r="80" spans="1:4" ht="65.25" hidden="1" customHeight="1">
      <c r="A80" s="8" t="s">
        <v>40</v>
      </c>
      <c r="B80" s="66">
        <v>7478</v>
      </c>
      <c r="C80" s="18">
        <v>6700</v>
      </c>
      <c r="D80" s="3"/>
    </row>
    <row r="81" spans="1:4" ht="30" hidden="1" customHeight="1">
      <c r="A81" s="8" t="s">
        <v>40</v>
      </c>
      <c r="B81" s="66">
        <v>7478</v>
      </c>
      <c r="C81" s="18">
        <v>6700</v>
      </c>
      <c r="D81" s="3"/>
    </row>
    <row r="82" spans="1:4" ht="27.75" hidden="1" customHeight="1">
      <c r="A82" s="8" t="s">
        <v>40</v>
      </c>
      <c r="B82" s="66">
        <v>7478</v>
      </c>
      <c r="C82" s="18">
        <v>6700</v>
      </c>
      <c r="D82" s="3"/>
    </row>
    <row r="83" spans="1:4" ht="45" customHeight="1">
      <c r="A83" s="8" t="s">
        <v>55</v>
      </c>
      <c r="B83" s="66">
        <v>200</v>
      </c>
      <c r="C83" s="18">
        <v>46</v>
      </c>
      <c r="D83" s="3"/>
    </row>
    <row r="84" spans="1:4" ht="68.25" customHeight="1" thickBot="1">
      <c r="A84" s="80" t="s">
        <v>54</v>
      </c>
      <c r="B84" s="72">
        <v>1401.6</v>
      </c>
      <c r="C84" s="81">
        <v>1401.6</v>
      </c>
      <c r="D84" s="3"/>
    </row>
    <row r="85" spans="1:4" ht="45" customHeight="1" thickBot="1">
      <c r="A85" s="40" t="s">
        <v>43</v>
      </c>
      <c r="B85" s="82">
        <f>B14+B21+B29+B41+B45+B70+B83+B84</f>
        <v>28503.657869999992</v>
      </c>
      <c r="C85" s="83">
        <f>C14+C21+C29+C41+C45+C70+C83+C84</f>
        <v>26141.00243</v>
      </c>
      <c r="D85" s="3"/>
    </row>
  </sheetData>
  <mergeCells count="11">
    <mergeCell ref="A11:D11"/>
    <mergeCell ref="A7:C7"/>
    <mergeCell ref="A8:C8"/>
    <mergeCell ref="A10:D10"/>
    <mergeCell ref="A9:D9"/>
    <mergeCell ref="B6:C6"/>
    <mergeCell ref="A1:C1"/>
    <mergeCell ref="A2:C2"/>
    <mergeCell ref="B3:C3"/>
    <mergeCell ref="A4:C4"/>
    <mergeCell ref="A5:C5"/>
  </mergeCells>
  <phoneticPr fontId="0" type="noConversion"/>
  <printOptions horizontalCentered="1"/>
  <pageMargins left="1.1811023622047245" right="0.59055118110236227" top="0.59055118110236227" bottom="0.78740157480314965" header="0.51181102362204722" footer="0.51181102362204722"/>
  <pageSetup paperSize="9" scale="54" fitToHeight="3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</dc:creator>
  <cp:lastModifiedBy>User</cp:lastModifiedBy>
  <cp:lastPrinted>2017-02-28T06:32:51Z</cp:lastPrinted>
  <dcterms:created xsi:type="dcterms:W3CDTF">2001-12-19T09:52:21Z</dcterms:created>
  <dcterms:modified xsi:type="dcterms:W3CDTF">2017-02-28T06:33:13Z</dcterms:modified>
</cp:coreProperties>
</file>